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fischer\Nextcloud\Bildungsbericht (2)\Verlag\98_Webtabellen\F\1_Korrektur\"/>
    </mc:Choice>
  </mc:AlternateContent>
  <xr:revisionPtr revIDLastSave="0" documentId="13_ncr:1_{B24D1E19-1414-4A1A-AFB7-1C82AA6C2604}" xr6:coauthVersionLast="36" xr6:coauthVersionMax="47" xr10:uidLastSave="{00000000-0000-0000-0000-000000000000}"/>
  <bookViews>
    <workbookView xWindow="0" yWindow="0" windowWidth="21570" windowHeight="7380" xr2:uid="{00000000-000D-0000-FFFF-FFFF00000000}"/>
  </bookViews>
  <sheets>
    <sheet name="Inhalt" sheetId="6" r:id="rId1"/>
    <sheet name="Tab. F2-1web" sheetId="1" r:id="rId2"/>
    <sheet name="Tab. F2-2web" sheetId="2" r:id="rId3"/>
    <sheet name="Tab. F2-3web" sheetId="3" r:id="rId4"/>
    <sheet name="Tab. F2-4web"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#REF!</definedName>
    <definedName name="\B">#REF!</definedName>
    <definedName name="\C">#REF!</definedName>
    <definedName name="\D">#REF!</definedName>
    <definedName name="\E">#REF!</definedName>
    <definedName name="\F">#REF!</definedName>
    <definedName name="\G">#REF!</definedName>
    <definedName name="\H" localSheetId="0">#REF!</definedName>
    <definedName name="\H">#REF!</definedName>
    <definedName name="\I">#REF!</definedName>
    <definedName name="\J">#REF!</definedName>
    <definedName name="\K">#REF!</definedName>
    <definedName name="\L" localSheetId="0">#REF!</definedName>
    <definedName name="\L">#REF!</definedName>
    <definedName name="\M" localSheetId="0">#REF!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W">#REF!</definedName>
    <definedName name="\Y">#REF!</definedName>
    <definedName name="\Z">#REF!</definedName>
    <definedName name="\zzzzzz">#REF!</definedName>
    <definedName name="_?">#REF!</definedName>
    <definedName name="______________TAB1">#REF!</definedName>
    <definedName name="_______BW">#REF!</definedName>
    <definedName name="_______BY">#REF!</definedName>
    <definedName name="_______UNI">#REF!</definedName>
    <definedName name="______BE_W">#REF!</definedName>
    <definedName name="______GH">#REF!</definedName>
    <definedName name="______PH">#REF!</definedName>
    <definedName name="______THEOH">#REF!</definedName>
    <definedName name="_____BE_O">#REF!</definedName>
    <definedName name="_____KH">#REF!</definedName>
    <definedName name="____6_7">#REF!</definedName>
    <definedName name="____BB">#REF!</definedName>
    <definedName name="____BERLIN_OST">#REF!</definedName>
    <definedName name="____BUND" localSheetId="0">[1]Info!#REF!</definedName>
    <definedName name="____BUND">[1]Info!#REF!</definedName>
    <definedName name="____DDR" localSheetId="0">[2]Info!#REF!</definedName>
    <definedName name="____DDR">[2]Info!#REF!</definedName>
    <definedName name="____FH" localSheetId="0">#REF!</definedName>
    <definedName name="____FH">#REF!</definedName>
    <definedName name="____HB" localSheetId="0">#REF!</definedName>
    <definedName name="____HB">#REF!</definedName>
    <definedName name="____HH" localSheetId="0">#REF!</definedName>
    <definedName name="____HH">#REF!</definedName>
    <definedName name="____POS.1" localSheetId="0">[2]Info!#REF!</definedName>
    <definedName name="____POS.1">[2]Info!#REF!</definedName>
    <definedName name="____VERWFH" localSheetId="0">#REF!</definedName>
    <definedName name="____VERWFH">#REF!</definedName>
    <definedName name="___7_5" localSheetId="0">#REF!</definedName>
    <definedName name="___7_5">#REF!</definedName>
    <definedName name="___BY" localSheetId="0">#REF!</definedName>
    <definedName name="___BY">#REF!</definedName>
    <definedName name="___C22b7">#REF!</definedName>
    <definedName name="___HE">#REF!</definedName>
    <definedName name="___MV">#REF!</definedName>
    <definedName name="___NI">#REF!</definedName>
    <definedName name="___NW">#REF!</definedName>
    <definedName name="___RP">#REF!</definedName>
    <definedName name="___SL">#REF!</definedName>
    <definedName name="___SN">#REF!</definedName>
    <definedName name="___ST">#REF!</definedName>
    <definedName name="__123Graph_A" localSheetId="0" hidden="1">[3]Daten!#REF!</definedName>
    <definedName name="__123Graph_A" localSheetId="3" hidden="1">[4]Daten!#REF!</definedName>
    <definedName name="__123Graph_A" localSheetId="4" hidden="1">[4]Daten!#REF!</definedName>
    <definedName name="__123Graph_A" hidden="1">[4]Daten!#REF!</definedName>
    <definedName name="__123Graph_AL™SCH1" localSheetId="0" hidden="1">[5]Daten!#REF!</definedName>
    <definedName name="__123Graph_AL™SCH1" localSheetId="3" hidden="1">[6]Daten!#REF!</definedName>
    <definedName name="__123Graph_AL™SCH1" localSheetId="4" hidden="1">[6]Daten!#REF!</definedName>
    <definedName name="__123Graph_AL™SCH1" hidden="1">[6]Daten!#REF!</definedName>
    <definedName name="__123Graph_AL™SCH2" localSheetId="0" hidden="1">[5]Daten!#REF!</definedName>
    <definedName name="__123Graph_AL™SCH2" localSheetId="3" hidden="1">[6]Daten!#REF!</definedName>
    <definedName name="__123Graph_AL™SCH2" localSheetId="4" hidden="1">[6]Daten!#REF!</definedName>
    <definedName name="__123Graph_AL™SCH2" hidden="1">[6]Daten!#REF!</definedName>
    <definedName name="__123Graph_AL™SCH3" localSheetId="0" hidden="1">[5]Daten!#REF!</definedName>
    <definedName name="__123Graph_AL™SCH3" localSheetId="3" hidden="1">[6]Daten!#REF!</definedName>
    <definedName name="__123Graph_AL™SCH3" localSheetId="4" hidden="1">[6]Daten!#REF!</definedName>
    <definedName name="__123Graph_AL™SCH3" hidden="1">[6]Daten!#REF!</definedName>
    <definedName name="__123Graph_AL™SCH4" localSheetId="0" hidden="1">[5]Daten!#REF!</definedName>
    <definedName name="__123Graph_AL™SCH4" localSheetId="3" hidden="1">[6]Daten!#REF!</definedName>
    <definedName name="__123Graph_AL™SCH4" localSheetId="4" hidden="1">[6]Daten!#REF!</definedName>
    <definedName name="__123Graph_AL™SCH4" hidden="1">[6]Daten!#REF!</definedName>
    <definedName name="__123Graph_AL™SCH5" localSheetId="0" hidden="1">[5]Daten!#REF!</definedName>
    <definedName name="__123Graph_AL™SCH5" hidden="1">[6]Daten!#REF!</definedName>
    <definedName name="__123Graph_AL™SCH6" localSheetId="0" hidden="1">[5]Daten!#REF!</definedName>
    <definedName name="__123Graph_AL™SCH6" hidden="1">[6]Daten!#REF!</definedName>
    <definedName name="__123Graph_B" localSheetId="0" hidden="1">[3]Daten!#REF!</definedName>
    <definedName name="__123Graph_B" hidden="1">[4]Daten!#REF!</definedName>
    <definedName name="__123Graph_BL™SCH5" localSheetId="0" hidden="1">[5]Daten!#REF!</definedName>
    <definedName name="__123Graph_BL™SCH5" hidden="1">[6]Daten!#REF!</definedName>
    <definedName name="__123Graph_BL™SCH6" localSheetId="0" hidden="1">[5]Daten!#REF!</definedName>
    <definedName name="__123Graph_BL™SCH6" hidden="1">[6]Daten!#REF!</definedName>
    <definedName name="__123Graph_C" localSheetId="0" hidden="1">[3]Daten!#REF!</definedName>
    <definedName name="__123Graph_C" hidden="1">[4]Daten!#REF!</definedName>
    <definedName name="__123Graph_CL™SCH5" localSheetId="0" hidden="1">[5]Daten!#REF!</definedName>
    <definedName name="__123Graph_CL™SCH5" hidden="1">[6]Daten!#REF!</definedName>
    <definedName name="__123Graph_CL™SCH6" localSheetId="0" hidden="1">[5]Daten!#REF!</definedName>
    <definedName name="__123Graph_CL™SCH6" hidden="1">[6]Daten!#REF!</definedName>
    <definedName name="__123Graph_D" localSheetId="0" hidden="1">[3]Daten!#REF!</definedName>
    <definedName name="__123Graph_D" hidden="1">[4]Daten!#REF!</definedName>
    <definedName name="__123Graph_DL™SCH5" localSheetId="0" hidden="1">[5]Daten!#REF!</definedName>
    <definedName name="__123Graph_DL™SCH5" hidden="1">[6]Daten!#REF!</definedName>
    <definedName name="__123Graph_DL™SCH6" localSheetId="0" hidden="1">[5]Daten!#REF!</definedName>
    <definedName name="__123Graph_DL™SCH6" hidden="1">[6]Daten!#REF!</definedName>
    <definedName name="__123Graph_E" localSheetId="0" hidden="1">[3]Daten!#REF!</definedName>
    <definedName name="__123Graph_E" hidden="1">[4]Daten!#REF!</definedName>
    <definedName name="__123Graph_F" localSheetId="0" hidden="1">[3]Daten!#REF!</definedName>
    <definedName name="__123Graph_F" hidden="1">[4]Daten!#REF!</definedName>
    <definedName name="__123Graph_X" localSheetId="0" hidden="1">[3]Daten!#REF!</definedName>
    <definedName name="__123Graph_X" hidden="1">[4]Daten!#REF!</definedName>
    <definedName name="__123Graph_XL™SCH3" localSheetId="0" hidden="1">[5]Daten!#REF!</definedName>
    <definedName name="__123Graph_XL™SCH3" hidden="1">[6]Daten!#REF!</definedName>
    <definedName name="__123Graph_XL™SCH4" localSheetId="0" hidden="1">[5]Daten!#REF!</definedName>
    <definedName name="__123Graph_XL™SCH4" hidden="1">[6]Daten!#REF!</definedName>
    <definedName name="__C22b7" localSheetId="0">#REF!</definedName>
    <definedName name="__C22b7">#REF!</definedName>
    <definedName name="__SH" localSheetId="0">#REF!</definedName>
    <definedName name="__SH">#REF!</definedName>
    <definedName name="__TAB1" localSheetId="0">#REF!</definedName>
    <definedName name="__TAB1">#REF!</definedName>
    <definedName name="__TH">#REF!</definedName>
    <definedName name="_1__123Graph_A17_2.CGM" localSheetId="0" hidden="1">'[7]Schaubild Seite 29'!#REF!</definedName>
    <definedName name="_1__123Graph_A17_2.CGM" hidden="1">'[7]Schaubild Seite 29'!#REF!</definedName>
    <definedName name="_10__123Graph_X17_2_NEU" hidden="1">'[8]JB 17.1'!#REF!</definedName>
    <definedName name="_123Graph_X" localSheetId="0" hidden="1">[9]Daten!#REF!</definedName>
    <definedName name="_123Graph_X" hidden="1">[10]Daten!#REF!</definedName>
    <definedName name="_14__123Graph_A17_2L™SCH" localSheetId="0" hidden="1">'[11]JB 17.1'!#REF!</definedName>
    <definedName name="_14__123Graph_A17_2L™SCH" hidden="1">'[8]JB 17.1'!#REF!</definedName>
    <definedName name="_16__123Graph_A17_2L™SCH" localSheetId="0" hidden="1">'[11]JB 17.1'!#REF!</definedName>
    <definedName name="_16__123Graph_A17_2L™SCH" hidden="1">'[8]JB 17.1'!#REF!</definedName>
    <definedName name="_2__123Graph_A17_2.CGM" hidden="1">'[12]Schaubild Seite 29'!#REF!</definedName>
    <definedName name="_2__123Graph_A17_2L™SCH" localSheetId="0" hidden="1">'[8]JB 17.1'!#REF!</definedName>
    <definedName name="_2__123Graph_A17_2L™SCH" hidden="1">'[8]JB 17.1'!#REF!</definedName>
    <definedName name="_21__123Graph_A17_2_NEU" localSheetId="0" hidden="1">'[11]JB 17.1'!#REF!</definedName>
    <definedName name="_21__123Graph_A17_2_NEU" hidden="1">'[8]JB 17.1'!#REF!</definedName>
    <definedName name="_24__123Graph_A17_2_NEU" localSheetId="0" hidden="1">'[11]JB 17.1'!#REF!</definedName>
    <definedName name="_24__123Graph_A17_2_NEU" hidden="1">'[8]JB 17.1'!#REF!</definedName>
    <definedName name="_28__123Graph_X17_2L™SCH" localSheetId="0" hidden="1">'[11]JB 17.1'!#REF!</definedName>
    <definedName name="_28__123Graph_X17_2L™SCH" hidden="1">'[8]JB 17.1'!#REF!</definedName>
    <definedName name="_3__123Graph_A17_2_NEU" localSheetId="0" hidden="1">'[8]JB 17.1'!#REF!</definedName>
    <definedName name="_3__123Graph_A17_2_NEU" hidden="1">'[8]JB 17.1'!#REF!</definedName>
    <definedName name="_32__123Graph_X17_2L™SCH" localSheetId="0" hidden="1">'[11]JB 17.1'!#REF!</definedName>
    <definedName name="_32__123Graph_X17_2L™SCH" hidden="1">'[8]JB 17.1'!#REF!</definedName>
    <definedName name="_35__123Graph_X17_2_NEU" localSheetId="0" hidden="1">'[11]JB 17.1'!#REF!</definedName>
    <definedName name="_35__123Graph_X17_2_NEU" hidden="1">'[8]JB 17.1'!#REF!</definedName>
    <definedName name="_4__123Graph_A17_2.CGM" hidden="1">'[12]Schaubild Seite 29'!#REF!</definedName>
    <definedName name="_4__123Graph_A17_2L™SCH" hidden="1">'[8]JB 17.1'!#REF!</definedName>
    <definedName name="_4__123Graph_X17_2L™SCH" localSheetId="0" hidden="1">'[8]JB 17.1'!#REF!</definedName>
    <definedName name="_4__123Graph_X17_2L™SCH" hidden="1">'[8]JB 17.1'!#REF!</definedName>
    <definedName name="_40__123Graph_X17_2_NEU" localSheetId="0" hidden="1">'[11]JB 17.1'!#REF!</definedName>
    <definedName name="_40__123Graph_X17_2_NEU" hidden="1">'[8]JB 17.1'!#REF!</definedName>
    <definedName name="_5__123Graph_X17_2_NEU" localSheetId="0" hidden="1">'[8]JB 17.1'!#REF!</definedName>
    <definedName name="_5__123Graph_X17_2_NEU" hidden="1">'[8]JB 17.1'!#REF!</definedName>
    <definedName name="_6__123Graph_A17_2_NEU" hidden="1">'[8]JB 17.1'!#REF!</definedName>
    <definedName name="_7__123Graph_A17_2.CGM" localSheetId="0" hidden="1">'[13]Schaubild Seite 29'!#REF!</definedName>
    <definedName name="_7__123Graph_A17_2.CGM" hidden="1">'[7]Schaubild Seite 29'!#REF!</definedName>
    <definedName name="_8__123Graph_A17_2.CGM" localSheetId="0" hidden="1">'[13]Schaubild Seite 29'!#REF!</definedName>
    <definedName name="_8__123Graph_A17_2.CGM" hidden="1">'[7]Schaubild Seite 29'!#REF!</definedName>
    <definedName name="_8__123Graph_X17_2L™SCH" hidden="1">'[8]JB 17.1'!#REF!</definedName>
    <definedName name="_AMO_UniqueIdentifier" hidden="1">"'1252ebff-285e-489e-a29a-431e1cdd0587'"</definedName>
    <definedName name="_C22b7" localSheetId="0">#REF!</definedName>
    <definedName name="_C22b7">#REF!</definedName>
    <definedName name="_Fill" localSheetId="3" hidden="1">#REF!</definedName>
    <definedName name="_Fill" localSheetId="4" hidden="1">#REF!</definedName>
    <definedName name="_Fill" hidden="1">#REF!</definedName>
    <definedName name="_xlnm._FilterDatabase">#REF!</definedName>
    <definedName name="_Key1" localSheetId="3" hidden="1">#REF!</definedName>
    <definedName name="_Key1" localSheetId="4" hidden="1">#REF!</definedName>
    <definedName name="_Key1" hidden="1">#REF!</definedName>
    <definedName name="_Order1" hidden="1">0</definedName>
    <definedName name="_Sort" localSheetId="3" hidden="1">#REF!</definedName>
    <definedName name="_Sort" localSheetId="4" hidden="1">#REF!</definedName>
    <definedName name="_Sort" hidden="1">#REF!</definedName>
    <definedName name="_TAB1">#REF!</definedName>
    <definedName name="Abschluss">#REF!</definedName>
    <definedName name="Abschlussart">#REF!</definedName>
    <definedName name="AFebruar">'[14]Eintrag Gesamtentwicklung'!#REF!</definedName>
    <definedName name="AJanuar">'[14]Eintrag Gesamtentwicklung'!#REF!</definedName>
    <definedName name="Alle" localSheetId="0">[15]MZ_Daten!$E:$E</definedName>
    <definedName name="Alle">[16]MZ_Daten!$E:$E</definedName>
    <definedName name="Alten.Monat.2.kopieren">#REF!</definedName>
    <definedName name="Alter" localSheetId="0">#REF!</definedName>
    <definedName name="Alter">#REF!</definedName>
    <definedName name="AMärz">#REF!</definedName>
    <definedName name="Anh">#REF!</definedName>
    <definedName name="ANLERNAUSBILDUNG" localSheetId="0">[15]MZ_Daten!$Q:$Q</definedName>
    <definedName name="ANLERNAUSBILDUNG">[16]MZ_Daten!$Q:$Q</definedName>
    <definedName name="April">#REF!</definedName>
    <definedName name="AS_MitAngabe" localSheetId="0">[15]MZ_Daten!$F:$F</definedName>
    <definedName name="AS_MitAngabe">[16]MZ_Daten!$F:$F</definedName>
    <definedName name="AS_OhneAngabezurArt" localSheetId="0">[15]MZ_Daten!$M:$M</definedName>
    <definedName name="AS_OhneAngabezurArt">[16]MZ_Daten!$M:$M</definedName>
    <definedName name="AS_OhneAS" localSheetId="0">[15]MZ_Daten!$N:$N</definedName>
    <definedName name="AS_OhneAS">[16]MZ_Daten!$N:$N</definedName>
    <definedName name="AugBMtAHA1">'[17]1'!$B$31</definedName>
    <definedName name="AugBMtAHE1">'[17]1'!$C$31</definedName>
    <definedName name="AusfÜbertrag">#REF!</definedName>
    <definedName name="AusfVolÜbertrag">#REF!</definedName>
    <definedName name="BaMa_Key" localSheetId="0">#REF!</definedName>
    <definedName name="BaMa_Key">#REF!</definedName>
    <definedName name="BAprA">#REF!</definedName>
    <definedName name="BAprE">#REF!</definedName>
    <definedName name="BAprS">#REF!</definedName>
    <definedName name="BAugA">#REF!</definedName>
    <definedName name="BAugE">#REF!</definedName>
    <definedName name="BAugS">#REF!</definedName>
    <definedName name="bb" localSheetId="0">#REF!</definedName>
    <definedName name="bb">#REF!</definedName>
    <definedName name="BDezA">#REF!</definedName>
    <definedName name="BDezE">#REF!</definedName>
    <definedName name="BDezS">#REF!</definedName>
    <definedName name="Bereiche" localSheetId="0">#REF!</definedName>
    <definedName name="Bereiche">#REF!</definedName>
    <definedName name="BERUFSFACHSCHULE" localSheetId="0">[15]MZ_Daten!$T:$T</definedName>
    <definedName name="BERUFSFACHSCHULE">[16]MZ_Daten!$T:$T</definedName>
    <definedName name="Bestanden_Insg" localSheetId="0">#REF!</definedName>
    <definedName name="Bestanden_Insg">#REF!</definedName>
    <definedName name="Bestanden_Weibl" localSheetId="0">#REF!</definedName>
    <definedName name="Bestanden_Weibl">#REF!</definedName>
    <definedName name="BFebA">'[14]Eintrag Gesamtentwicklung'!#REF!</definedName>
    <definedName name="BFebE">'[14]Eintrag Gesamtentwicklung'!#REF!</definedName>
    <definedName name="BFebruar">'[14]Eintrag Gesamtentwicklung'!#REF!</definedName>
    <definedName name="BFebS">'[14]Eintrag Gesamtentwicklung'!#REF!</definedName>
    <definedName name="BFS_Insg" localSheetId="0">#REF!</definedName>
    <definedName name="BFS_Insg">#REF!</definedName>
    <definedName name="BFS_Schlüssel" localSheetId="0">#REF!</definedName>
    <definedName name="BFS_Schlüssel">#REF!</definedName>
    <definedName name="BFS_Weibl">#REF!</definedName>
    <definedName name="BGJ_Daten_Insg">#REF!</definedName>
    <definedName name="BGJ_Daten_Weibl">#REF!</definedName>
    <definedName name="BGJ_Schlüssel">#REF!</definedName>
    <definedName name="BJanA">'[14]Eintrag Gesamtentwicklung'!#REF!</definedName>
    <definedName name="BJanE">'[14]Eintrag Gesamtentwicklung'!#REF!</definedName>
    <definedName name="BJanS">'[14]Eintrag Gesamtentwicklung'!#REF!</definedName>
    <definedName name="BJanuar">'[14]Eintrag Gesamtentwicklung'!#REF!</definedName>
    <definedName name="BJulA">#REF!</definedName>
    <definedName name="BJulE">#REF!</definedName>
    <definedName name="BJulS">#REF!</definedName>
    <definedName name="BJunA">#REF!</definedName>
    <definedName name="BJunE">#REF!</definedName>
    <definedName name="BJunS">#REF!</definedName>
    <definedName name="BMaiA">#REF!</definedName>
    <definedName name="BMaiE">#REF!</definedName>
    <definedName name="BMaiS">#REF!</definedName>
    <definedName name="BMrzA">#REF!</definedName>
    <definedName name="BMrzE">#REF!</definedName>
    <definedName name="BMrzS">#REF!</definedName>
    <definedName name="BNovA">#REF!</definedName>
    <definedName name="BNovE">#REF!</definedName>
    <definedName name="BNovS">#REF!</definedName>
    <definedName name="BOktA">#REF!</definedName>
    <definedName name="BOktE">#REF!</definedName>
    <definedName name="BOktS">#REF!</definedName>
    <definedName name="BS_Insg">#REF!</definedName>
    <definedName name="BS_MitAngabe" localSheetId="0">[15]MZ_Daten!$AE:$AE</definedName>
    <definedName name="BS_MitAngabe">[16]MZ_Daten!$AE:$AE</definedName>
    <definedName name="BS_OhneAbschluss" localSheetId="0">[15]MZ_Daten!$AB:$AB</definedName>
    <definedName name="BS_OhneAbschluss">[16]MZ_Daten!$AB:$AB</definedName>
    <definedName name="BS_OhneAngabe" localSheetId="0">[15]MZ_Daten!$AA:$AA</definedName>
    <definedName name="BS_OhneAngabe">[16]MZ_Daten!$AA:$AA</definedName>
    <definedName name="BS_Schlüssel" localSheetId="0">#REF!</definedName>
    <definedName name="BS_Schlüssel">#REF!</definedName>
    <definedName name="BS_Weibl" localSheetId="0">#REF!</definedName>
    <definedName name="BS_Weibl">#REF!</definedName>
    <definedName name="BSepA">#REF!</definedName>
    <definedName name="BSepE">#REF!</definedName>
    <definedName name="BSepS">#REF!</definedName>
    <definedName name="bunt" localSheetId="0">[1]Info!#REF!</definedName>
    <definedName name="bunt">[1]Info!#REF!</definedName>
    <definedName name="BVJ" localSheetId="0">[15]MZ_Daten!$R:$R</definedName>
    <definedName name="BVJ">[16]MZ_Daten!$R:$R</definedName>
    <definedName name="C1.1a" localSheetId="0">#REF!</definedName>
    <definedName name="C1.1a">#REF!</definedName>
    <definedName name="calcul" localSheetId="0">'[18]Calcul_B1.1'!$A$1:$L$37</definedName>
    <definedName name="calcul">'[19]Calcul_B1.1'!$A$1:$L$37</definedName>
    <definedName name="Daten_Insg" localSheetId="0">+#REF!</definedName>
    <definedName name="Daten_Insg">+#REF!</definedName>
    <definedName name="dcf">#REF!</definedName>
    <definedName name="DOKPROT" localSheetId="0">#REF!</definedName>
    <definedName name="DOKPROT">#REF!</definedName>
    <definedName name="drei_jährige_FS_Insg" localSheetId="0">#REF!</definedName>
    <definedName name="drei_jährige_FS_Insg">#REF!</definedName>
    <definedName name="drei_jährige_FS_Schlüssel">#REF!</definedName>
    <definedName name="drei_jährige_FS_Weibl">#REF!</definedName>
    <definedName name="DRU_2.2NEU">#REF!</definedName>
    <definedName name="DRU1_1">#REF!</definedName>
    <definedName name="DRU1_2">#REF!</definedName>
    <definedName name="DRU1_3">#REF!</definedName>
    <definedName name="DRU1_4">#REF!</definedName>
    <definedName name="DRU2_1">#REF!</definedName>
    <definedName name="DRU2_2">#REF!</definedName>
    <definedName name="DRU2_2X">#REF!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K">#REF!</definedName>
    <definedName name="DRUCK_?" localSheetId="0">[2]Info!#REF!</definedName>
    <definedName name="DRUCK_?">[2]Info!#REF!</definedName>
    <definedName name="DRUCK_01_JANUAR">#REF!</definedName>
    <definedName name="DRUCK_02_FEBRUA">#REF!</definedName>
    <definedName name="DRUCK_03_MÄRZ">#REF!</definedName>
    <definedName name="DRUCK_04_APRIL">#REF!</definedName>
    <definedName name="DRUCK_05_MAI">#REF!</definedName>
    <definedName name="DRUCK_06_JUNI">#REF!</definedName>
    <definedName name="DRUCK_07_JULI">#REF!</definedName>
    <definedName name="DRUCK_08_AUGUST">#REF!</definedName>
    <definedName name="DRUCK_09_SEPTEM">#REF!</definedName>
    <definedName name="DRUCK_10_OKTOBE">#REF!</definedName>
    <definedName name="DRUCK_11_NOVEME">#REF!</definedName>
    <definedName name="DRUCK_12_DEZEME">#REF!</definedName>
    <definedName name="DRUCK_2" localSheetId="0">#REF!</definedName>
    <definedName name="DRUCK_2">#REF!</definedName>
    <definedName name="DRUCK_3" localSheetId="0">#REF!</definedName>
    <definedName name="DRUCK_3">#REF!</definedName>
    <definedName name="DRUCK_4" localSheetId="0">#REF!</definedName>
    <definedName name="DRUCK_4">#REF!</definedName>
    <definedName name="DRUCK_5">#REF!</definedName>
    <definedName name="DRUCK_ALLES">#REF!</definedName>
    <definedName name="DRUCK_BERLIN_OS">#REF!</definedName>
    <definedName name="DRUCK_DATENREPO" localSheetId="0">[1]Info!#REF!</definedName>
    <definedName name="DRUCK_DATENREPO">[1]Info!#REF!</definedName>
    <definedName name="DRUCK_EUROPEAN" localSheetId="0">[1]Info!#REF!</definedName>
    <definedName name="DRUCK_EUROPEAN">[1]Info!#REF!</definedName>
    <definedName name="DRUCK_GRUNDTAB">#REF!</definedName>
    <definedName name="DRUCK_TAB.02">#REF!</definedName>
    <definedName name="DRUCK_TAB.02_13">#REF!</definedName>
    <definedName name="DRUCK_TAB.03">#REF!</definedName>
    <definedName name="DRUCK_TAB.04">#REF!</definedName>
    <definedName name="DRUCK_TAB.05">#REF!</definedName>
    <definedName name="DRUCK_TAB.06">#REF!</definedName>
    <definedName name="DRUCK_TAB.07">#REF!</definedName>
    <definedName name="DRUCK_TAB.08">#REF!</definedName>
    <definedName name="DRUCK_TAB.09">#REF!</definedName>
    <definedName name="DRUCK_TAB.10">#REF!</definedName>
    <definedName name="DRUCK_TAB.11">#REF!</definedName>
    <definedName name="DRUCK_TAB.12">#REF!</definedName>
    <definedName name="DRUCK_TAB.13">#REF!</definedName>
    <definedName name="DRUCK_TAB.14_16">#REF!</definedName>
    <definedName name="DRUCK_TAB.14_34">#REF!</definedName>
    <definedName name="DRUCK_TAB.17_19">#REF!</definedName>
    <definedName name="DRUCK_TAB.20_22">#REF!</definedName>
    <definedName name="DRUCK_TAB.23_25">#REF!</definedName>
    <definedName name="DRUCK_TAB.26_28">#REF!</definedName>
    <definedName name="DRUCK_TAB.29_31">#REF!</definedName>
    <definedName name="DRUCK_TAB.32_34">#REF!</definedName>
    <definedName name="DRUCK01" localSheetId="0">#REF!</definedName>
    <definedName name="DRUCK01">#REF!</definedName>
    <definedName name="DRUCK02" localSheetId="0">#REF!</definedName>
    <definedName name="DRUCK02">#REF!</definedName>
    <definedName name="DRUCK03" localSheetId="0">#REF!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1">'Tab. F2-1web'!$A$1:$M$98</definedName>
    <definedName name="_xlnm.Print_Area" localSheetId="2">'Tab. F2-2web'!$A$1:$K$54</definedName>
    <definedName name="_xlnm.Print_Area" localSheetId="3">'Tab. F2-3web'!$A$1:$AD$42</definedName>
    <definedName name="_xlnm.Print_Area" localSheetId="4">'Tab. F2-4web'!$A$1:$I$188</definedName>
    <definedName name="_xlnm.Print_Titles" localSheetId="0">#REF!</definedName>
    <definedName name="_xlnm.Print_Titles">#REF!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uMJan">#REF!</definedName>
    <definedName name="EFebruar">'[14]Eintrag Gesamtentwicklung'!#REF!</definedName>
    <definedName name="EinfÜbertrag">#REF!</definedName>
    <definedName name="EinfVolÜbertrag">#REF!</definedName>
    <definedName name="EJanuar">'[14]Eintrag Gesamtentwicklung'!#REF!</definedName>
    <definedName name="EMärz">#REF!</definedName>
    <definedName name="FA_Insg" localSheetId="0">#REF!</definedName>
    <definedName name="FA_Insg">#REF!</definedName>
    <definedName name="FA_Schlüssel" localSheetId="0">#REF!</definedName>
    <definedName name="FA_Schlüssel">#REF!</definedName>
    <definedName name="FA_Weibl">#REF!</definedName>
    <definedName name="Fachhochschulreife" localSheetId="0">[15]MZ_Daten!$K:$K</definedName>
    <definedName name="Fachhochschulreife">[16]MZ_Daten!$K:$K</definedName>
    <definedName name="FACHSCHULE" localSheetId="0">[15]MZ_Daten!$U:$U</definedName>
    <definedName name="FACHSCHULE">[16]MZ_Daten!$U:$U</definedName>
    <definedName name="FACHSCHULE_DDR" localSheetId="0">[15]MZ_Daten!$V:$V</definedName>
    <definedName name="FACHSCHULE_DDR">[16]MZ_Daten!$V:$V</definedName>
    <definedName name="FebBJtAHA3">'[17]3'!$B$28</definedName>
    <definedName name="FebBJtAHA6">'[17]6'!$B$33</definedName>
    <definedName name="FebBJtAHE3">'[17]3'!$C$28</definedName>
    <definedName name="FebBJtAHE6">'[17]6'!$C$33</definedName>
    <definedName name="FebBJtEXA3">'[17]3'!$E$28</definedName>
    <definedName name="FebBJtEXA6">'[17]6'!$D$33</definedName>
    <definedName name="FebBJtEXE3">'[17]3'!$F$28</definedName>
    <definedName name="FebBJtEXE6">'[17]6'!$E$33</definedName>
    <definedName name="FebBJtEZA8">'[17]8'!$E$28</definedName>
    <definedName name="FebBJtEZE8">'[17]8'!$F$28</definedName>
    <definedName name="FebBJtINA6">'[17]6'!$F$33</definedName>
    <definedName name="FebBJTINA8">'[17]8'!$B$28</definedName>
    <definedName name="FebBJtINE6">'[17]6'!$G$33</definedName>
    <definedName name="FebBJTINE8">'[17]8'!$C$28</definedName>
    <definedName name="FebBJtNEA8">'[17]8'!$H$28</definedName>
    <definedName name="FebBJtNEE8">'[17]8'!$I$28</definedName>
    <definedName name="FebBMtAHA1">'[17]1'!$B$25</definedName>
    <definedName name="FebBMtAHA5">'[17]5'!$B$29</definedName>
    <definedName name="FebBMtAHE1">'[17]1'!$C$25</definedName>
    <definedName name="FebBMtAHE5">'[17]5'!$C$29</definedName>
    <definedName name="FebBMtEXA1">'[17]1'!$D$25</definedName>
    <definedName name="FebBMtEXA5">'[17]5'!$D$29</definedName>
    <definedName name="FebBMtEXE1">'[17]1'!$G$25</definedName>
    <definedName name="FebBMtEXE5">'[17]5'!$E$29</definedName>
    <definedName name="FebBMtEZA10">'[17]10'!$D$29</definedName>
    <definedName name="FebBMtEZA11">'[17]11'!$J$25</definedName>
    <definedName name="FebBMtEZE10">'[17]10'!$E$29</definedName>
    <definedName name="FebBMtEZE11">'[17]11'!$N$25</definedName>
    <definedName name="FebBMtINA11">'[17]11'!$B$25</definedName>
    <definedName name="FebBMtINA5">'[17]5'!$F$29</definedName>
    <definedName name="FebBMtINE11">'[17]11'!$F$25</definedName>
    <definedName name="FebBMtINE5">'[17]5'!$G$29</definedName>
    <definedName name="FebBMtNEA10">'[17]10'!$F$29</definedName>
    <definedName name="FebBMtNEA7">'[17]7'!$H$24</definedName>
    <definedName name="FebBMtNEE10">'[17]10'!$G$29</definedName>
    <definedName name="FebBMtNEE7">'[17]7'!$I$24</definedName>
    <definedName name="Februar">'[14]Eintrag Gesamtentwicklung'!#REF!</definedName>
    <definedName name="FebVJtAHA3">'[17]3'!$B$11</definedName>
    <definedName name="FebVJtAHE3">'[17]3'!$C$11</definedName>
    <definedName name="FebVJtEZA8">'[17]8'!$E$11</definedName>
    <definedName name="FebVJtEZE8">'[17]8'!$F$11</definedName>
    <definedName name="FebVJtNEA8">'[17]8'!$H$11</definedName>
    <definedName name="FebVJtNEE8">'[17]8'!$I$11</definedName>
    <definedName name="FebVMtAHA1">'[17]1'!$B$12</definedName>
    <definedName name="FebVMtAHE1">'[17]1'!$C$12</definedName>
    <definedName name="FH" localSheetId="0">[15]MZ_Daten!$X:$X</definedName>
    <definedName name="FH">[16]MZ_Daten!$X:$X</definedName>
    <definedName name="Field_ISCED" localSheetId="0">[20]Liste!$B:$G</definedName>
    <definedName name="Field_ISCED">[21]Liste!$B:$G</definedName>
    <definedName name="Fields" localSheetId="0">[20]Liste!$B:$X</definedName>
    <definedName name="Fields">[21]Liste!$B:$X</definedName>
    <definedName name="Fields_II" localSheetId="0">[20]Liste!$I:$AA</definedName>
    <definedName name="Fields_II">[21]Liste!$I:$AA</definedName>
    <definedName name="FS_Daten_Insg" localSheetId="0">#REF!</definedName>
    <definedName name="FS_Daten_Insg">#REF!</definedName>
    <definedName name="FS_Daten_Weibl" localSheetId="0">#REF!</definedName>
    <definedName name="FS_Daten_Weibl">#REF!</definedName>
    <definedName name="FS_Key" localSheetId="0">#REF!</definedName>
    <definedName name="FS_Key">#REF!</definedName>
    <definedName name="GEHE_ZU_BLATT_A">#REF!</definedName>
    <definedName name="GEHE_ZU_BLATT_N">#REF!</definedName>
    <definedName name="gfgdsfg">#REF!</definedName>
    <definedName name="Grafik_diek">#REF!</definedName>
    <definedName name="Grafik2">#REF!</definedName>
    <definedName name="Handwerksmeister" localSheetId="0">[22]Info!$A$81:$C$88</definedName>
    <definedName name="Handwerksmeister">[22]Info!$A$81:$C$88</definedName>
    <definedName name="haupt" localSheetId="0">#REF!</definedName>
    <definedName name="haupt">#REF!</definedName>
    <definedName name="Hochschulreife" localSheetId="0">[15]MZ_Daten!$L:$L</definedName>
    <definedName name="Hochschulreife">[16]MZ_Daten!$L:$L</definedName>
    <definedName name="HS_Abschluss" localSheetId="0">#REF!</definedName>
    <definedName name="HS_Abschluss">#REF!</definedName>
    <definedName name="Insgesamt" localSheetId="0">+#REF!</definedName>
    <definedName name="Insgesamt">+#REF!</definedName>
    <definedName name="Insgesamt_Weibl" localSheetId="0">#REF!</definedName>
    <definedName name="Insgesamt_Weibl">#REF!</definedName>
    <definedName name="isced_dual">#REF!</definedName>
    <definedName name="isced_dual_w">#REF!</definedName>
    <definedName name="Jahr">#REF!</definedName>
    <definedName name="JanBMtAHA1">'[17]1'!$B$24</definedName>
    <definedName name="JanBMtAHE1">'[17]1'!$C$24</definedName>
    <definedName name="Januar">'[14]Eintrag Gesamtentwicklung'!#REF!</definedName>
    <definedName name="Key" localSheetId="0">#REF!</definedName>
    <definedName name="Key">#REF!</definedName>
    <definedName name="Key_3_Schule" localSheetId="0">#REF!</definedName>
    <definedName name="Key_3_Schule">#REF!</definedName>
    <definedName name="Key_4_Schule">#REF!</definedName>
    <definedName name="Key_5_Schule">#REF!</definedName>
    <definedName name="Key_5er" localSheetId="0">[15]MZ_Daten!$AM:$AM</definedName>
    <definedName name="Key_5er">[16]MZ_Daten!$AM:$AM</definedName>
    <definedName name="Key_6_Schule" localSheetId="0">#REF!</definedName>
    <definedName name="Key_6_Schule">#REF!</definedName>
    <definedName name="key_fach_ges" localSheetId="0">[20]Liste!$B$1664:$I$2010</definedName>
    <definedName name="key_fach_ges">[21]Liste!$B$1664:$I$2010</definedName>
    <definedName name="Key_Privat" localSheetId="0">#REF!</definedName>
    <definedName name="Key_Privat">#REF!</definedName>
    <definedName name="Laender" localSheetId="0">#REF!</definedName>
    <definedName name="Laender">#REF!</definedName>
    <definedName name="LEERE" localSheetId="0">[15]MZ_Daten!$S:$S</definedName>
    <definedName name="LEERE">[16]MZ_Daten!$S:$S</definedName>
    <definedName name="Liste" localSheetId="0">#REF!</definedName>
    <definedName name="Liste">#REF!</definedName>
    <definedName name="Liste_Schulen" localSheetId="0">#REF!</definedName>
    <definedName name="Liste_Schulen">#REF!</definedName>
    <definedName name="LöscheAusfuhrTatsWERT">'[23]02-12 Eintrag 1000 EUR'!$B$42:$E$45,'[23]02-12 Eintrag 1000 EUR'!$B$49:$E$50,'[23]02-12 Eintrag 1000 EUR'!$B$52:$E$53,'[23]02-12 Eintrag 1000 EUR'!$B$55:$E$55,'[23]02-12 Eintrag 1000 EUR'!$B$58:$E$58</definedName>
    <definedName name="LöscheAusfuhrVolumen">'[23]02-12 Eintrag 1000 EUR'!$B$93:$E$93,'[23]02-12 Eintrag 1000 EUR'!$B$97:$E$98,'[23]02-12 Eintrag 1000 EUR'!$B$100:$E$101,'[23]02-12 Eintrag 1000 EUR'!$B$103:$E$103,'[23]02-12 Eintrag 1000 EUR'!$B$106:$E$106</definedName>
    <definedName name="LöscheEinfuhrTatsWERT">'[23]02-12 Eintrag 1000 EUR'!$B$16:$E$19,'[23]02-12 Eintrag 1000 EUR'!$B$23:$E$24,'[23]02-12 Eintrag 1000 EUR'!$B$26:$E$27,'[23]02-12 Eintrag 1000 EUR'!$B$29:$E$29,'[23]02-12 Eintrag 1000 EUR'!$B$32:$E$32</definedName>
    <definedName name="LöscheEinfuhrVolumen">'[23]02-12 Eintrag 1000 EUR'!$B$69:$E$72,'[23]02-12 Eintrag 1000 EUR'!$B$76:$E$77,'[23]02-12 Eintrag 1000 EUR'!$B$79:$E$80,'[23]02-12 Eintrag 1000 EUR'!$B$82:$E$82,'[23]02-12 Eintrag 1000 EUR'!$B$85:$E$85</definedName>
    <definedName name="m" localSheetId="0">#REF!</definedName>
    <definedName name="m">#REF!</definedName>
    <definedName name="MAKROER1" localSheetId="0">#REF!</definedName>
    <definedName name="MAKROER1">#REF!</definedName>
    <definedName name="MAKROER2">#REF!</definedName>
    <definedName name="März">#REF!</definedName>
    <definedName name="MD_Insg">#REF!</definedName>
    <definedName name="MD_Key">#REF!</definedName>
    <definedName name="MD_Weibl">#REF!</definedName>
    <definedName name="MmExcelLinker_4A63D66E_E958_4D64_948E_032908F00612" localSheetId="0">Ergebnis [24]BF!$A$2:$A$2</definedName>
    <definedName name="MmExcelLinker_4A63D66E_E958_4D64_948E_032908F00612">Ergebnis [24]BF!$A$2:$A$2</definedName>
    <definedName name="Monat.2.löschen">#REF!,#REF!,#REF!,#REF!</definedName>
    <definedName name="Monat.3.löschen">'[25]Eintrag EGW (3)'!$D$9:$D$38,'[25]Eintrag EGW (3)'!$F$9:$F$38,'[25]Eintrag EGW (3)'!$J$9:$J$38,'[25]Eintrag EGW (3)'!$L$9:$L$38</definedName>
    <definedName name="MtFeb">'[14]Eintrag Gesamtentwicklung'!#REF!</definedName>
    <definedName name="MtJan">'[14]Eintrag Gesamtentwicklung'!#REF!</definedName>
    <definedName name="MtMrz">#REF!</definedName>
    <definedName name="n" localSheetId="0">#REF!</definedName>
    <definedName name="n">#REF!</definedName>
    <definedName name="neben" localSheetId="0">#REF!</definedName>
    <definedName name="neben">#REF!</definedName>
    <definedName name="nn">#REF!</definedName>
    <definedName name="NochInSchule" localSheetId="0">[15]MZ_Daten!$G:$G</definedName>
    <definedName name="NochInSchule">[16]MZ_Daten!$G:$G</definedName>
    <definedName name="NovBMtAHA1">'[17]1'!$B$34</definedName>
    <definedName name="NW">[26]schulform!$C$20</definedName>
    <definedName name="OktBJtAHA3">'[17]3'!$B$36</definedName>
    <definedName name="OktBJtAHE3">'[17]3'!$C$36</definedName>
    <definedName name="OktBMtAHA1">'[17]1'!$B$33</definedName>
    <definedName name="OktBMtAHE1">'[17]1'!$C$33</definedName>
    <definedName name="OktVJtAHA3">'[17]3'!$B$19</definedName>
    <definedName name="OktVJtAHE3">'[17]3'!$C$19</definedName>
    <definedName name="OktVMtAHA1">'[17]1'!$B$20</definedName>
    <definedName name="OktVMtAHE1">'[17]1'!$C$20</definedName>
    <definedName name="p5_age" localSheetId="0">[27]E6C3NAGE!$A$1:$D$55</definedName>
    <definedName name="p5_age">[28]E6C3NAGE!$A$1:$D$55</definedName>
    <definedName name="p5nr" localSheetId="0">[29]E6C3NE!$A$1:$AC$43</definedName>
    <definedName name="p5nr">[30]E6C3NE!$A$1:$AC$43</definedName>
    <definedName name="POS" localSheetId="0">[15]MZ_Daten!$I:$I</definedName>
    <definedName name="POS">[16]MZ_Daten!$I:$I</definedName>
    <definedName name="POS.1" localSheetId="0">#REF!</definedName>
    <definedName name="POS.1">#REF!</definedName>
    <definedName name="prof" localSheetId="0">#REF!</definedName>
    <definedName name="prof">#REF!</definedName>
    <definedName name="PROMOTION" localSheetId="0">[15]MZ_Daten!$Z:$Z</definedName>
    <definedName name="PROMOTION">[16]MZ_Daten!$Z:$Z</definedName>
    <definedName name="PROT01VK" localSheetId="0">#REF!</definedName>
    <definedName name="PROT01VK">#REF!</definedName>
    <definedName name="Quali1">'[31]Eintrag Gesamtentwicklung'!#REF!</definedName>
    <definedName name="quali1111">#REF!</definedName>
    <definedName name="Qualitätsbericht">#REF!</definedName>
    <definedName name="Realschule" localSheetId="0">[15]MZ_Daten!$J:$J</definedName>
    <definedName name="Realschule">[16]MZ_Daten!$J:$J</definedName>
    <definedName name="Schulart" localSheetId="0">#REF!</definedName>
    <definedName name="Schulart">#REF!</definedName>
    <definedName name="Schulen" localSheetId="0">#REF!</definedName>
    <definedName name="Schulen">#REF!</definedName>
    <definedName name="Schulen_Insg" localSheetId="0">#REF!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EITE_?" localSheetId="0">[32]Info!#REF!</definedName>
    <definedName name="SEITE_?">[32]Info!#REF!</definedName>
    <definedName name="SepBJtAHA3">'[17]3'!$B$35</definedName>
    <definedName name="SepBJtAHA6">'[17]6'!$B$40</definedName>
    <definedName name="SepBJtAHE3">'[17]3'!$C$35</definedName>
    <definedName name="SepBJtAHE6">'[17]6'!$C$40</definedName>
    <definedName name="SepBJtEXA3">'[17]3'!$E$35</definedName>
    <definedName name="SepBJtEXA6">'[17]6'!$D$40</definedName>
    <definedName name="SepBJtEXE3">'[17]3'!$F$35</definedName>
    <definedName name="SepBJtEXE6">'[17]6'!$E$40</definedName>
    <definedName name="SepBJtEZA8">'[17]8'!$E$35</definedName>
    <definedName name="SepBJtEZE8">'[17]8'!$F$35</definedName>
    <definedName name="SepBJtINA6">'[17]6'!$F$40</definedName>
    <definedName name="SepBJTINA8">'[17]8'!$B$35</definedName>
    <definedName name="SepBJtINE6">'[17]6'!$G$40</definedName>
    <definedName name="SepBJTINE8">'[17]8'!$C$35</definedName>
    <definedName name="SepBJtNEA8">'[17]8'!$H$35</definedName>
    <definedName name="SepBJtNEE8">'[17]8'!$I$35</definedName>
    <definedName name="SepBMtAHA1">'[17]1'!$B$32</definedName>
    <definedName name="SepBMtAHA5">'[17]5'!$B$36</definedName>
    <definedName name="SepBMtAHE1">'[17]1'!$C$32</definedName>
    <definedName name="SepBMtAHE5">'[17]5'!$C$36</definedName>
    <definedName name="SepBMtEXA1">'[17]1'!$D$32</definedName>
    <definedName name="SepBMtEXA5">'[17]5'!$D$36</definedName>
    <definedName name="SepBMtEXE1">'[17]1'!$G$32</definedName>
    <definedName name="SepBMtEXE5">'[17]5'!$E$36</definedName>
    <definedName name="SepBMtEZA10">'[17]10'!$D$36</definedName>
    <definedName name="SepBMtEZA11">'[17]11'!$J$32</definedName>
    <definedName name="SepBMtEZE10">'[17]10'!$E$36</definedName>
    <definedName name="SepBMtEZE11">'[17]11'!$N$32</definedName>
    <definedName name="SepBMtINA11">'[17]11'!$B$32</definedName>
    <definedName name="SepBMtINA5">'[17]5'!$F$36</definedName>
    <definedName name="SepBMtINE11">'[17]11'!$F$32</definedName>
    <definedName name="SepBMtINE5">'[17]5'!$G$36</definedName>
    <definedName name="SepBMtNEA10">'[17]10'!$F$36</definedName>
    <definedName name="SepBMtNEA7">'[17]7'!$H$31</definedName>
    <definedName name="SepBMtNEE10">'[17]10'!$G$36</definedName>
    <definedName name="SepBMtNEE7">'[17]7'!$I$31</definedName>
    <definedName name="SepVJtAHA3">'[17]3'!$B$18</definedName>
    <definedName name="SepVJtAHE3">'[17]3'!$C$18</definedName>
    <definedName name="SepVJtEZA8">'[17]8'!$E$18</definedName>
    <definedName name="SepVJtEZE8">'[17]8'!$F$18</definedName>
    <definedName name="SepVJtNEA8">'[17]8'!$H$18</definedName>
    <definedName name="SepVJtNEE8">'[17]8'!$I$18</definedName>
    <definedName name="SepVMtAHA1">'[17]1'!$B$19</definedName>
    <definedName name="SepVMtAHE1">'[17]1'!$C$19</definedName>
    <definedName name="SFebruar">'[14]Eintrag Gesamtentwicklung'!#REF!</definedName>
    <definedName name="SJanuar">'[14]Eintrag Gesamtentwicklung'!#REF!</definedName>
    <definedName name="SMärz">#REF!</definedName>
    <definedName name="Teil1">#REF!,#REF!,#REF!,#REF!,#REF!</definedName>
    <definedName name="Teil2">#REF!,#REF!,#REF!</definedName>
    <definedName name="TMJan">#REF!</definedName>
    <definedName name="UNI" localSheetId="0">[15]MZ_Daten!$Y:$Y</definedName>
    <definedName name="UNI">[16]MZ_Daten!$Y:$Y</definedName>
    <definedName name="VAprA">'[14]Eintrag Gesamtentwicklung'!#REF!</definedName>
    <definedName name="VAprE">'[14]Eintrag Gesamtentwicklung'!#REF!</definedName>
    <definedName name="VAprS">'[14]Eintrag Gesamtentwicklung'!#REF!</definedName>
    <definedName name="VAugA">'[14]Eintrag Gesamtentwicklung'!#REF!</definedName>
    <definedName name="VAugE">'[14]Eintrag Gesamtentwicklung'!#REF!</definedName>
    <definedName name="VAugS">'[14]Eintrag Gesamtentwicklung'!#REF!</definedName>
    <definedName name="VDezA">'[14]Eintrag Gesamtentwicklung'!#REF!</definedName>
    <definedName name="VDezE">'[14]Eintrag Gesamtentwicklung'!#REF!</definedName>
    <definedName name="VDezS">'[14]Eintrag Gesamtentwicklung'!#REF!</definedName>
    <definedName name="VerwFH" localSheetId="0">[15]MZ_Daten!$W:$W</definedName>
    <definedName name="VerwFH">[16]MZ_Daten!$W:$W</definedName>
    <definedName name="VFebA">'[14]Eintrag Gesamtentwicklung'!#REF!</definedName>
    <definedName name="VFebE">'[14]Eintrag Gesamtentwicklung'!#REF!</definedName>
    <definedName name="VFebS">'[14]Eintrag Gesamtentwicklung'!#REF!</definedName>
    <definedName name="VJanA">'[14]Eintrag Gesamtentwicklung'!#REF!</definedName>
    <definedName name="VJanE">'[14]Eintrag Gesamtentwicklung'!#REF!</definedName>
    <definedName name="VJanS">'[14]Eintrag Gesamtentwicklung'!#REF!</definedName>
    <definedName name="VJulA">'[14]Eintrag Gesamtentwicklung'!#REF!</definedName>
    <definedName name="VJulE">'[14]Eintrag Gesamtentwicklung'!#REF!</definedName>
    <definedName name="VJulS">'[14]Eintrag Gesamtentwicklung'!#REF!</definedName>
    <definedName name="VJunA">'[14]Eintrag Gesamtentwicklung'!#REF!</definedName>
    <definedName name="VJunE">'[14]Eintrag Gesamtentwicklung'!#REF!</definedName>
    <definedName name="VJunS">'[14]Eintrag Gesamtentwicklung'!#REF!</definedName>
    <definedName name="VMaiA">'[14]Eintrag Gesamtentwicklung'!#REF!</definedName>
    <definedName name="VMaiE">'[14]Eintrag Gesamtentwicklung'!#REF!</definedName>
    <definedName name="VMaiS">'[14]Eintrag Gesamtentwicklung'!#REF!</definedName>
    <definedName name="VMJan">#REF!</definedName>
    <definedName name="VMrzA">'[14]Eintrag Gesamtentwicklung'!#REF!</definedName>
    <definedName name="VMrzE">'[14]Eintrag Gesamtentwicklung'!#REF!</definedName>
    <definedName name="VMrzS">'[14]Eintrag Gesamtentwicklung'!#REF!</definedName>
    <definedName name="VNovA">'[14]Eintrag Gesamtentwicklung'!#REF!</definedName>
    <definedName name="VNovE">'[14]Eintrag Gesamtentwicklung'!#REF!</definedName>
    <definedName name="VNovS">'[14]Eintrag Gesamtentwicklung'!#REF!</definedName>
    <definedName name="VOktA">'[14]Eintrag Gesamtentwicklung'!#REF!</definedName>
    <definedName name="VOktE">'[14]Eintrag Gesamtentwicklung'!#REF!</definedName>
    <definedName name="VOktS">'[14]Eintrag Gesamtentwicklung'!#REF!</definedName>
    <definedName name="VolksHauptschule" localSheetId="0">[15]MZ_Daten!$H:$H</definedName>
    <definedName name="VolksHauptschule">[16]MZ_Daten!$H:$H</definedName>
    <definedName name="Vorjahr">#REF!</definedName>
    <definedName name="Vorvorjahr">#REF!</definedName>
    <definedName name="VSepA">'[14]Eintrag Gesamtentwicklung'!#REF!</definedName>
    <definedName name="VSepE">'[14]Eintrag Gesamtentwicklung'!#REF!</definedName>
    <definedName name="VSepS">'[14]Eintrag Gesamtentwicklung'!#REF!</definedName>
    <definedName name="xlhInhalt">"ZRDaten1"</definedName>
    <definedName name="xxx">'[33]02-12 Eintrag 1000 EUR'!$B$16:$E$19,'[33]02-12 Eintrag 1000 EUR'!$B$23:$E$24,'[33]02-12 Eintrag 1000 EUR'!$B$26:$E$27,'[33]02-12 Eintrag 1000 EUR'!$B$29:$E$29,'[33]02-12 Eintrag 1000 EUR'!$B$32:$E$32</definedName>
    <definedName name="yyy">'[33]02-12 Eintrag 1000 EUR'!$B$69:$E$72,'[33]02-12 Eintrag 1000 EUR'!$B$76:$E$77,'[33]02-12 Eintrag 1000 EUR'!$B$79:$E$80,'[33]02-12 Eintrag 1000 EUR'!$B$82:$E$82,'[33]02-12 Eintrag 1000 EUR'!$B$85:$E$85</definedName>
    <definedName name="ZENTR" localSheetId="0">#REF!</definedName>
    <definedName name="ZENTR">#REF!</definedName>
    <definedName name="zhaupt" localSheetId="0">#REF!</definedName>
    <definedName name="zhaupt">#REF!</definedName>
    <definedName name="zneben" localSheetId="0">#REF!</definedName>
    <definedName name="zneben">#REF!</definedName>
    <definedName name="zprof">#REF!</definedName>
    <definedName name="ZRDaten1.Datum">"09.08.2002 15:38:29"</definedName>
    <definedName name="ZRDaten1.ErgDef.1">"?XLSHOST_READ_1(EXCEL)_x000D_
GLOBAL(V;;;;;;;;W)_x000D_
SPALTE1(''GS4300'';KTS;''071990-'';;2)_x000D_
SPALTE2(''GS4301'';KTS;''071990-'';;2)_x000D_
SPALTE3(''GS4302'';KTS;''071990-'';;2)_x000D_
SPALTE4(''GS4303'';KTS;''071990-'';;2)_x000D_
SPALTE5(''GS8600'';KTS;''071990-'';;2)_x000D_
SPALTE_"</definedName>
    <definedName name="ZRDaten1.ErgDef.2">"?6(''GS8601'';KTS;''071990-'';;2)_x000D_
SPALTE7(''GS8602'';KTS;''071990-'';;2)"</definedName>
    <definedName name="zuiop" localSheetId="0">#REF!</definedName>
    <definedName name="zuiop">#REF!</definedName>
  </definedNames>
  <calcPr calcId="191029"/>
</workbook>
</file>

<file path=xl/calcChain.xml><?xml version="1.0" encoding="utf-8"?>
<calcChain xmlns="http://schemas.openxmlformats.org/spreadsheetml/2006/main">
  <c r="J85" i="1" l="1"/>
  <c r="I85" i="1"/>
  <c r="J59" i="1"/>
  <c r="I59" i="1"/>
  <c r="D24" i="1"/>
  <c r="C24" i="1"/>
  <c r="J20" i="1"/>
  <c r="I20" i="1"/>
  <c r="D20" i="1"/>
  <c r="C20" i="1"/>
</calcChain>
</file>

<file path=xl/sharedStrings.xml><?xml version="1.0" encoding="utf-8"?>
<sst xmlns="http://schemas.openxmlformats.org/spreadsheetml/2006/main" count="922" uniqueCount="136">
  <si>
    <t>Zurück zum Inhalt</t>
  </si>
  <si>
    <t>Jahr</t>
  </si>
  <si>
    <t>Zahl der Studienbe-rechtigten</t>
  </si>
  <si>
    <t>Davon</t>
  </si>
  <si>
    <t>Studienbe-rechtigten-quote insgesamt</t>
  </si>
  <si>
    <r>
      <t>Um G8-Effekt bereinigte Werte</t>
    </r>
    <r>
      <rPr>
        <vertAlign val="superscript"/>
        <sz val="9"/>
        <rFont val="Arial"/>
        <family val="2"/>
      </rPr>
      <t>1)</t>
    </r>
  </si>
  <si>
    <t>Mit allgemeiner Hochschul-reife</t>
  </si>
  <si>
    <r>
      <t>Mit Fachhoch-schulreife</t>
    </r>
    <r>
      <rPr>
        <vertAlign val="superscript"/>
        <sz val="9"/>
        <rFont val="Arial"/>
        <family val="2"/>
      </rPr>
      <t>2)</t>
    </r>
  </si>
  <si>
    <t>Mit Fachhoch-schulreife</t>
  </si>
  <si>
    <t>Anzahl</t>
  </si>
  <si>
    <t>in %</t>
  </si>
  <si>
    <t>Insgesamt</t>
  </si>
  <si>
    <t>X</t>
  </si>
  <si>
    <t>●</t>
  </si>
  <si>
    <t>Männlich</t>
  </si>
  <si>
    <t>Weiblich</t>
  </si>
  <si>
    <r>
      <t>Studienjahr</t>
    </r>
    <r>
      <rPr>
        <vertAlign val="superscript"/>
        <sz val="9"/>
        <rFont val="Arial"/>
        <family val="2"/>
      </rPr>
      <t>1)</t>
    </r>
  </si>
  <si>
    <t>Studienberechtigte</t>
  </si>
  <si>
    <r>
      <t>Fachhoch-schulreife</t>
    </r>
    <r>
      <rPr>
        <vertAlign val="superscript"/>
        <sz val="9"/>
        <color indexed="8"/>
        <rFont val="Arial"/>
        <family val="2"/>
      </rPr>
      <t>2)</t>
    </r>
  </si>
  <si>
    <t xml:space="preserve">in % </t>
  </si>
  <si>
    <r>
      <t>Übergangsquoten</t>
    </r>
    <r>
      <rPr>
        <vertAlign val="superscript"/>
        <sz val="9"/>
        <rFont val="Arial"/>
        <family val="2"/>
      </rPr>
      <t>1)</t>
    </r>
  </si>
  <si>
    <r>
      <t>Studienberechtigtenjahrgang</t>
    </r>
    <r>
      <rPr>
        <vertAlign val="superscript"/>
        <sz val="9"/>
        <rFont val="Arial"/>
        <family val="2"/>
      </rPr>
      <t>2)</t>
    </r>
  </si>
  <si>
    <t>Deutschland</t>
  </si>
  <si>
    <t>Länder</t>
  </si>
  <si>
    <t>Baden-Württemberg</t>
  </si>
  <si>
    <t>/</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</si>
  <si>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</si>
  <si>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</si>
  <si>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</si>
  <si>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</si>
  <si>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</si>
  <si>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</si>
  <si>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</si>
  <si>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</si>
  <si>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</si>
  <si>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</si>
  <si>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</si>
  <si>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</si>
  <si>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</si>
  <si>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</si>
  <si>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</si>
  <si>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Geschlecht</t>
  </si>
  <si>
    <t>Art der Hochschulreife</t>
  </si>
  <si>
    <t>Allgemeine Hochschulreife</t>
  </si>
  <si>
    <r>
      <t>Fachhochschulreife</t>
    </r>
    <r>
      <rPr>
        <vertAlign val="superscript"/>
        <sz val="9"/>
        <rFont val="Arial"/>
        <family val="2"/>
      </rPr>
      <t>3)</t>
    </r>
  </si>
  <si>
    <t>Geschlecht und Art der Hochschulreife</t>
  </si>
  <si>
    <t>Männer mit allgemeiner Hochschulreife</t>
  </si>
  <si>
    <r>
      <t>Männer mit Fachhochschulreife</t>
    </r>
    <r>
      <rPr>
        <vertAlign val="superscript"/>
        <sz val="9"/>
        <rFont val="Arial"/>
        <family val="2"/>
      </rPr>
      <t>3)</t>
    </r>
  </si>
  <si>
    <t>Frauen mit allgemeiner Hochschulreife</t>
  </si>
  <si>
    <r>
      <t>Frauen mit Fachhochschulreife</t>
    </r>
    <r>
      <rPr>
        <vertAlign val="superscript"/>
        <sz val="9"/>
        <rFont val="Arial"/>
        <family val="2"/>
      </rPr>
      <t>3)</t>
    </r>
  </si>
  <si>
    <t>70-76</t>
  </si>
  <si>
    <t>68-75</t>
  </si>
  <si>
    <t>67-74</t>
  </si>
  <si>
    <t>71-78</t>
  </si>
  <si>
    <t>71-77</t>
  </si>
  <si>
    <t>73-79</t>
  </si>
  <si>
    <t>75-82</t>
  </si>
  <si>
    <t>79-83</t>
  </si>
  <si>
    <t>72-78</t>
  </si>
  <si>
    <t>73-80</t>
  </si>
  <si>
    <t>74-81</t>
  </si>
  <si>
    <t>77-83</t>
  </si>
  <si>
    <t>78-83</t>
  </si>
  <si>
    <r>
      <t>Aus den Anwerbestaaten</t>
    </r>
    <r>
      <rPr>
        <vertAlign val="superscript"/>
        <sz val="9"/>
        <rFont val="Antique Olive Compact"/>
        <family val="2"/>
      </rPr>
      <t>5)</t>
    </r>
  </si>
  <si>
    <t>78-84</t>
  </si>
  <si>
    <t>Studienbe-rechtigte</t>
  </si>
  <si>
    <t>Zeitpunkt der Studienaufnahme</t>
  </si>
  <si>
    <t>Anteil der Studienanfänger:innen aus dem Jahrgang, die im Jahr des Schulabschlusses das Studium aufnehmen</t>
  </si>
  <si>
    <t>Im gleichen Jahr</t>
  </si>
  <si>
    <t>Ein Jahr später</t>
  </si>
  <si>
    <t>Zwei Jahre später</t>
  </si>
  <si>
    <t>Drei Jahre später</t>
  </si>
  <si>
    <t>Vier und mehr Jahre später</t>
  </si>
  <si>
    <t xml:space="preserve">Anzahl </t>
  </si>
  <si>
    <t>Allgemeine und fachgebundene Hochschulreife</t>
  </si>
  <si>
    <t>Fachhochschulreife</t>
  </si>
  <si>
    <t>Männer mit allgemeiner und fachgebundener Hochschulreife</t>
  </si>
  <si>
    <t>Frauen mit allgemeiner und fachgebundener Hochschulreife</t>
  </si>
  <si>
    <t>Männer mit Fachhochschulreife</t>
  </si>
  <si>
    <t>Frauen mit Fachhochschulreife</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</si>
  <si>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</si>
  <si>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</si>
  <si>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</si>
  <si>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</si>
  <si>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</si>
  <si>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</si>
  <si>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</si>
  <si>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</si>
  <si>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</si>
  <si>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</si>
  <si>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</si>
  <si>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</si>
  <si>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</si>
  <si>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</si>
  <si>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Klicken Sie auf den unten stehenden Link oder auf den Reiter am unteren Bildschirmrand, um eine gewünschte Tabelle aufzurufen!</t>
  </si>
  <si>
    <t>Nachrichtlich:</t>
  </si>
  <si>
    <r>
      <t>Absolvent:innen und Abgänger:innen aus beruflichen Schulen mit schulischem Teil der FHR</t>
    </r>
    <r>
      <rPr>
        <vertAlign val="superscript"/>
        <sz val="9"/>
        <color indexed="8"/>
        <rFont val="Arial"/>
        <family val="2"/>
      </rPr>
      <t>3)</t>
    </r>
  </si>
  <si>
    <r>
      <t>Allgemeine Hochschul-reife</t>
    </r>
    <r>
      <rPr>
        <vertAlign val="superscript"/>
        <sz val="9"/>
        <rFont val="Arial"/>
        <family val="2"/>
      </rPr>
      <t>1)</t>
    </r>
  </si>
  <si>
    <t>Davon aus allgemeinbildenden Schulen</t>
  </si>
  <si>
    <t>Davon aus beruflichen Schulen</t>
  </si>
  <si>
    <t>Ohne Migrationshintergrund</t>
  </si>
  <si>
    <t>Mit Migrationshintergrund</t>
  </si>
  <si>
    <t>Tab. F2-1web: Studienberechtigte* und Studienberechtigtenquote 1995 und 2000 bis 2035** nach Art der Hochschulreife*** und Geschlecht</t>
  </si>
  <si>
    <t>Tab. F2-2web: Studienberechtigte aus allgemeinbildenden und beruflichen Schulen nach Art der Studienberechtigung 1992 bis 2035*</t>
  </si>
  <si>
    <t>Studienanfänger:innen aus dem Jahrgang</t>
  </si>
  <si>
    <t>* Aufgrund von Änderungen in der Berechnung sind die Angaben nicht mit den in früheren Bildungsberichten veröffentlichten Übergangsquoten vergleichbar. Es werden nur noch Studienanfänger:innen berücksichtigt, bei denen eindeutig eine in Deutschland erworbene schulische Hochschulzugangsberechtigung vorliegt. 
Quelle: Statistische Ämter des Bundes und der Länder, Hochschulstatistik, eigene Berechnungen</t>
  </si>
  <si>
    <r>
      <t>Studienbe-rechtigten-quote insgesamt</t>
    </r>
    <r>
      <rPr>
        <vertAlign val="superscript"/>
        <sz val="9"/>
        <rFont val="Arial"/>
        <family val="2"/>
      </rPr>
      <t>3)</t>
    </r>
  </si>
  <si>
    <t xml:space="preserve">Inhalt </t>
  </si>
  <si>
    <t xml:space="preserve">Im Bildungsbericht 2022 enthalten als </t>
  </si>
  <si>
    <t>Tabellen zur Buchpublikation</t>
  </si>
  <si>
    <t>Tab. F2-1web</t>
  </si>
  <si>
    <t>Tab. F2-2web</t>
  </si>
  <si>
    <t>Tab. F2-3web</t>
  </si>
  <si>
    <t>Tab. F2-4web</t>
  </si>
  <si>
    <t>Studienberechtigte und Studienberechtigtenquote 1995 und 2000 bis 2035 nach Art der Hochschulreife und Geschlecht</t>
  </si>
  <si>
    <t>Studienberechtigte aus allgemeinbildenden und beruflichen Schulen nach Art der Studienberechtigung 1992 bis 2035</t>
  </si>
  <si>
    <t>Übergangsquoten in die Hochschule 1980, 1985, 1990, 1993 bis 2018 nach Ländern, Geschlecht, Art der Hochschulreife und Migrationshintergrund (in %)</t>
  </si>
  <si>
    <t>Tab. F2-3web: Übergangsquoten in die Hochschule 1980, 1985, 1990, 1993 bis 2018* nach Ländern, Geschlecht, Art der Hochschulreife und Migrationshintergrund (in %)</t>
  </si>
  <si>
    <r>
      <t>Migrationshintergrund</t>
    </r>
    <r>
      <rPr>
        <vertAlign val="superscript"/>
        <sz val="9"/>
        <rFont val="Arial"/>
        <family val="2"/>
      </rPr>
      <t>4)</t>
    </r>
    <r>
      <rPr>
        <sz val="9"/>
        <rFont val="Arial"/>
        <family val="2"/>
      </rPr>
      <t xml:space="preserve"> bzw. Einwanderungsgeschichte (für 2018)</t>
    </r>
  </si>
  <si>
    <t>75-81</t>
  </si>
  <si>
    <t>Ohne Einwanderungsgeschichte</t>
  </si>
  <si>
    <t>68-74</t>
  </si>
  <si>
    <t>70-75</t>
  </si>
  <si>
    <r>
      <t>Mit Einwanderungsgeschichte</t>
    </r>
    <r>
      <rPr>
        <vertAlign val="superscript"/>
        <sz val="9"/>
        <rFont val="Arial"/>
        <family val="2"/>
      </rPr>
      <t>6)</t>
    </r>
  </si>
  <si>
    <t>Tab. F2-4web: Zeitstruktur des Übergangs in die Hochschule* 1990, 1995 und 2000 bis 2022 nach Geschlecht und nach Art der Hochschulreife</t>
  </si>
  <si>
    <t>Zeitstruktur des Übergangs in die Hochschule 1990, 1995 und 2000 bis 2022 nach Geschlecht und nach Art der Hochschulreife</t>
  </si>
  <si>
    <r>
      <t>2022</t>
    </r>
    <r>
      <rPr>
        <vertAlign val="superscript"/>
        <sz val="9"/>
        <rFont val="Arial"/>
        <family val="2"/>
      </rPr>
      <t>4)</t>
    </r>
  </si>
  <si>
    <r>
      <t>2023</t>
    </r>
    <r>
      <rPr>
        <vertAlign val="superscript"/>
        <sz val="9"/>
        <rFont val="Arial"/>
        <family val="2"/>
      </rPr>
      <t>5)</t>
    </r>
  </si>
  <si>
    <t>* Ab 2006 ohne Studienberechtigte an allgemeinbildenden Schulen mit Externenprüfung. 2007 bis 2016: Jahrgänge mit doppelten Abiturjahrgängen in einzelnen Ländern. 2020 Übergang auf G9 in Niedersachsen. Ab dem Schuljahr 2018/19 werden die Ergebnisse zu  Zwecken der Geheimhaltung die Daten (Absolutwerte) teilweise gerundet ausgewiesen. 
** Werte 2022 bis 2035:Vorausberechnung der KMK (Statistische Veröffentlichungen Nr. 237, September 2023). 
*** Allgemeine Hochschulreife einschließlich fachgebundener Hochschulreife.
1) Ohne Absolvent:innen und Abgänger:innen von G8-Gymnasien. Für Berlin 2012 und Hessen 2013 keine Bereinigung möglich, da keine getrennte Meldungen für G8 und G9 vorliegen.
2) Seit 2013 ohne schulischen Teil der Fachhochschulreife. 
3) Berechnung der Studienberechtigtenquote: Bis 2005 Durchschnitt der 18- bis unter 21jährigen (13 Jahre Schulzeit) Wohnbevölkerung am 31.12. des  jeweiligen Vorjahres - Zensus 2011 nicht berücksichtigt. Seit 2006 Quotensummenverfahren. Wohnbevölkerung am 31.12. des jeweiligen Vorjahres. 2006 bis 2011 - Zensus 2011 nicht berücksichtigt. Ab 2012 Ergebnisse auf Grundlage des Zensus 2011.
4) Studienberechtigtenquote ohne Studienberechtigte der beruflichen Schulen im Saarland, da keine entsprechenden Daten zur Berechnung der Studienberechtigtenquote vorliegen.
5) Vorläufige Ergebnisse; eine vorläufige Studienberechtigtenquote liegt nicht vor.
Quelle: Statistische Ämter des Bundes und der Länder, Schulstatistik, KMK</t>
  </si>
  <si>
    <t>Ab 2024: Werte der KMK-Vorausberechnung</t>
  </si>
  <si>
    <r>
      <t>Mit allgemeiner Hochschulreife an beruflichen Schulen</t>
    </r>
    <r>
      <rPr>
        <vertAlign val="superscript"/>
        <sz val="9"/>
        <rFont val="Arial"/>
        <family val="2"/>
      </rPr>
      <t>3)</t>
    </r>
  </si>
  <si>
    <r>
      <t>Absolvent:innen aus allgemeinbildenden Schulen mit schulischem Teil der FHR</t>
    </r>
    <r>
      <rPr>
        <vertAlign val="superscript"/>
        <sz val="9"/>
        <color indexed="8"/>
        <rFont val="Arial"/>
        <family val="2"/>
      </rPr>
      <t>4)</t>
    </r>
  </si>
  <si>
    <r>
      <t>2023</t>
    </r>
    <r>
      <rPr>
        <vertAlign val="superscript"/>
        <sz val="9"/>
        <color rgb="FF000000"/>
        <rFont val="Arial"/>
        <family val="2"/>
      </rPr>
      <t>5)</t>
    </r>
  </si>
  <si>
    <t>* Ab 2006 ohne Studienberechtigte an allgemeinbildenden Schulen mit Externenprüfung. 2007 bis 2016: Jahrgänge mit doppelten Abiturjahrgängen in einzelnen Ländern. 2020 Übergang auf G9 in Niedersachsen. Ab dem Schuljahr 2018/19 werden die Ergebnisse zu  Zwecken der Geheimhaltung die Daten (Absolutwerte) teilweise gerundet ausgewiesen. Werte 2022 bis 2035:Vorausberechnung der KMK (Statistische Veröffentlichungen Nr. 237, September 2023). 
1) Einschließlich fachgebundener Hochschulreife.
2) Seit 2013 ohne Studienberechtigte mit schulischem Teil der Fachhochschulreife. 
3) Anteil der allgemeinen Hochschulreife, die an beruflichen Schulen erworben wurde, an allen allgemeinen Hochschulreifen. 
4) Wie viele Personen aus dieser Gruppe nach dem zusätzlich erforderlichen fachpraktischen Teil eine volle Studienberechtigung erlangen, ist nicht bekannt. 
5) Vorläufiges Ergebnis.
Quelle: Statistische Ämter des Bundes und der Länder, Schulstatistik; KMK</t>
  </si>
  <si>
    <r>
      <t xml:space="preserve">* Übergangsquoten 1990 bis 2018 auf dem Stand 2022. Werte für 1980 und 1985 wurden nicht aktualisiert.
1) Übergangsquoten der Statistischen Ämter des Bundes und der Länder; bis Studienbeginn Sommersemester 1992 Deutsche, danach Deutsche und Bildungsinländer:innen. Die Übergangsquote gibt an, welcher Teil der Studienberechtigten eines Jahrgangs ein Studium aufgenommen hat. Weil die Aufnahme eines ersten Studiums auch mehrere Jahre nach dem Erwerb der Studienberechtigung erfolgen kann, wird die Zahl der Studienanfänger:innen, die einem Studienberechtigtenjahrgang angehören, über mehrere Jahre addiert. Für den in der Tabelle zuletzt ausgewiesenen Studienberechtigenjahrgang 2018 liegt der kumulierte Übergang aus vier Jahren (im Jahr des Erwerbs der Studienberechtigung, ein, zwei, drei oder vier Jahre später) vor, für die Jahrgänge 2017 und früher werden mindestens 5 Jahre überblickt  (zur Zeitstruktur des Übergangs vgl. auch </t>
    </r>
    <r>
      <rPr>
        <b/>
        <sz val="8.5"/>
        <rFont val="Arial"/>
        <family val="2"/>
      </rPr>
      <t>Tab. F2-4web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Seit 2013 ohne Studienberechtigte, die nur den schulischen Teil der Fachhochschulreife erworben haben. Dadurch sinkt die Zahl der Studienberechtigten mit Fachhochschulreife um etwa 40.000 bis 45.000 (</t>
    </r>
    <r>
      <rPr>
        <b/>
        <sz val="8.5"/>
        <rFont val="Arial"/>
        <family val="2"/>
      </rPr>
      <t>Tab. F2-2web</t>
    </r>
    <r>
      <rPr>
        <sz val="8.5"/>
        <rFont val="Arial"/>
        <family val="2"/>
      </rPr>
      <t>). Die von 2012 auf 2013 stark steigenden Quoten dürften wesentlich auf diese methodische Umstellung zurückzuführen sein: Die Anzahl der Studienanfänger:innen mit Fachhochschulreife wird auf eine kleinere Ausgangsgruppe bezogen, so dass sich höhere Übergangsquoten errechnen. 
4) Übergangsquoten 2004 bis 2015 nach dem Migrationshintergrund können mit dem Student Life Cycle Panel (SLC) ausgewiesen werden. Als Studienberechtigte mit einem Migrationshintergrund werden im SLC bis 2015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Es handelt sich um Prognosewerte, die 6 Monate nach dem Schulabschluss erhoben werden. Ausgewiesen ist die Bandbreite von Minimal- (Studium bereits aufgenommen oder sicher) und Maximalquote (Minimalquote plus Studienaufnahme wahrscheinlich oder alternativ geplant). Die Übergangsquoten liegen zu diesem frühen Zeitpunkt noch unter dem später erreichtem Niveau; in weiteren Befragungen der Studienberechtigten steigt die Übergangsquote noch auf das Niveau der Quoten der amtlichen Statistik an. 
5) Frühere Anwerbestaaten: Portugal, Spanien, Italien, Jugoslawien, Griechenland, Türkei.
6) Eigene Zuwanderung oder Zuwanderung beider Eltern. Prognosewerte auf Basis des Student Life Cycle Panel (SLC); Studienberechtigte 2018, zweite Welle, 6 Monate nach Schulabgang. Ausgewiesen ist die Bandbreite von Minimal- (Studium bereits aufgenommen oder sicher) und Maximalquote (Minimalquote plus Studienaufnahme wahrscheinlich oder alternativ geplant). 12% der om SLC befragten Studienberechtigten im SLC 2018 haben eine Einwanderungsgeschichte.
Quelle: Statistische Ämter des Bundes und der Länder, Hochschulstatistik; DZHW Student Life Cycle Panel (SLC)</t>
    </r>
  </si>
  <si>
    <t>Land/
Geschlecht/                     
Art der Hochschulreife/ Migrationshintergrund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</si>
</sst>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4" formatCode="_-* #,##0.00\ &quot;€&quot;_-;\-* #,##0.00\ &quot;€&quot;_-;_-* &quot;-&quot;??\ &quot;€&quot;_-;_-@_-"/>
    <numFmt numFmtId="164" formatCode="_-* #,##0_-;\-* #,##0_-;_-* &quot;-&quot;_-;_-@_-"/>
    <numFmt numFmtId="165" formatCode="_-* #,##0.00_-;\-* #,##0.00_-;_-* &quot;-&quot;??_-;_-@_-"/>
    <numFmt numFmtId="166" formatCode="0.0"/>
    <numFmt numFmtId="167" formatCode="_.* #\ ###\ ##0_.;\.* #\ ###\ ##0_.;_.* &quot;.&quot;_.;_.@_."/>
    <numFmt numFmtId="168" formatCode="_.* #\ ##0.0_.;\.* #\ ##0.0_.;_.* &quot;.&quot;_.;_.@_."/>
    <numFmt numFmtId="169" formatCode="_(* #,##0.00_);_(* \(#,##0.00\);_(* &quot;-&quot;??_);_(@_)"/>
    <numFmt numFmtId="170" formatCode="_(* #,##0_);_(* \(#,##0\);_(* &quot;-&quot;??_);_(@_)"/>
    <numFmt numFmtId="171" formatCode="_-* #\ ##0.0_-;\-* #\ ##0.0_-;_-* &quot;-&quot;_-;_-@_-"/>
    <numFmt numFmtId="172" formatCode="#,##0.0"/>
    <numFmt numFmtId="173" formatCode="_-* #\ ##0_-;\-* #\ ##0_-;_-* &quot;-&quot;_-;_-@_-"/>
    <numFmt numFmtId="174" formatCode="\ \ \ @\ *."/>
    <numFmt numFmtId="175" formatCode="##\ ##"/>
    <numFmt numFmtId="176" formatCode="##\ ##\ #"/>
    <numFmt numFmtId="177" formatCode="##\ ##\ ##"/>
    <numFmt numFmtId="178" formatCode="##\ ##\ ##\ ###"/>
    <numFmt numFmtId="179" formatCode="_(* #,##0_);_(* \(#,##0\);_(* &quot;-&quot;_);_(@_)"/>
    <numFmt numFmtId="180" formatCode="_(&quot;$&quot;* #,##0_);_(&quot;$&quot;* \(#,##0\);_(&quot;$&quot;* &quot;-&quot;_);_(@_)"/>
    <numFmt numFmtId="181" formatCode="_(&quot;$&quot;* #,##0.00_);_(&quot;$&quot;* \(#,##0.00\);_(&quot;$&quot;* &quot;-&quot;??_);_(@_)"/>
    <numFmt numFmtId="182" formatCode="_-* #,##0.00\ [$€-1]_-;\-* #,##0.00\ [$€-1]_-;_-* &quot;-&quot;??\ [$€-1]_-"/>
    <numFmt numFmtId="183" formatCode="_([$€]* #,##0.00_);_([$€]* \(#,##0.00\);_([$€]* &quot;-&quot;??_);_(@_)"/>
    <numFmt numFmtId="184" formatCode="@\ *."/>
    <numFmt numFmtId="185" formatCode="#\ ###\ ##0;\-#\ ###\ ##0;\-;@"/>
    <numFmt numFmtId="186" formatCode="_-* #,##0.00\ _k_r_-;\-* #,##0.00\ _k_r_-;_-* &quot;-&quot;??\ _k_r_-;_-@_-"/>
    <numFmt numFmtId="187" formatCode="General_)"/>
    <numFmt numFmtId="188" formatCode="&quot;£&quot;#,##0.00;\-&quot;£&quot;#,##0.00"/>
    <numFmt numFmtId="189" formatCode="_-* #,##0.00\ _F_-;\-* #,##0.00\ _F_-;_-* &quot;-&quot;??\ _F_-;_-@_-"/>
    <numFmt numFmtId="190" formatCode="#,##0.000"/>
    <numFmt numFmtId="191" formatCode="#,##0.00%;[Red]\(#,##0.00%\)"/>
    <numFmt numFmtId="192" formatCode="_(&quot;€&quot;* #,##0_);_(&quot;€&quot;* \(#,##0\);_(&quot;€&quot;* &quot;-&quot;_);_(@_)"/>
    <numFmt numFmtId="193" formatCode="_(&quot;€&quot;* #,##0.00_);_(&quot;€&quot;* \(#,##0.00\);_(&quot;€&quot;* &quot;-&quot;??_);_(@_)"/>
    <numFmt numFmtId="194" formatCode="&quot;$&quot;#,##0\ ;\(&quot;$&quot;#,##0\)"/>
    <numFmt numFmtId="195" formatCode="&quot;$&quot;#,##0_);\(&quot;$&quot;#,##0.0\)"/>
    <numFmt numFmtId="196" formatCode="_ * #,##0.00_ ;_ * \-#,##0.00_ ;_ * &quot;-&quot;??_ ;_ @_ "/>
    <numFmt numFmtId="197" formatCode="_-&quot;$&quot;* #,##0_-;\-&quot;$&quot;* #,##0_-;_-&quot;$&quot;* &quot;-&quot;_-;_-@_-"/>
    <numFmt numFmtId="198" formatCode="_-&quot;$&quot;* #,##0.00_-;\-&quot;$&quot;* #,##0.00_-;_-&quot;$&quot;* &quot;-&quot;??_-;_-@_-"/>
    <numFmt numFmtId="199" formatCode="####0;\-####0;\-"/>
    <numFmt numFmtId="200" formatCode="##\ ##0.0;\-##\ ##0.0;\-"/>
    <numFmt numFmtId="201" formatCode="0.00_)"/>
    <numFmt numFmtId="202" formatCode="_-* #,##0.00\ _€_-;\-* #,##0.00\ _€_-;_-* &quot;-&quot;?\ _€_-;_-@_-"/>
    <numFmt numFmtId="203" formatCode="_-* #,##0.000\ _€_-;\-* #,##0.000\ _€_-;_-* &quot;-&quot;?\ _€_-;_-@_-"/>
  </numFmts>
  <fonts count="153">
    <font>
      <sz val="10"/>
      <name val="Arial"/>
      <family val="2"/>
    </font>
    <font>
      <sz val="11"/>
      <color theme="1"/>
      <name val="Calibri"/>
      <family val="2"/>
      <scheme val="minor"/>
    </font>
    <font>
      <sz val="11"/>
      <color theme="1"/>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10"/>
      <name val="Calibri"/>
      <family val="2"/>
    </font>
    <font>
      <sz val="8"/>
      <name val="MetaNormalLF-Roman"/>
      <family val="2"/>
    </font>
    <font>
      <i/>
      <sz val="8"/>
      <name val="MetaNormalLF-Roman"/>
      <family val="2"/>
    </font>
    <font>
      <sz val="8.5"/>
      <name val="Arial"/>
      <family val="2"/>
    </font>
    <font>
      <sz val="9"/>
      <color indexed="8"/>
      <name val="Arial"/>
      <family val="2"/>
    </font>
    <font>
      <vertAlign val="superscript"/>
      <sz val="9"/>
      <color indexed="8"/>
      <name val="Arial"/>
      <family val="2"/>
    </font>
    <font>
      <vertAlign val="superscript"/>
      <sz val="9"/>
      <name val="Antique Olive Compact"/>
      <family val="2"/>
    </font>
    <font>
      <b/>
      <sz val="8.5"/>
      <name val="Arial"/>
      <family val="2"/>
    </font>
    <font>
      <sz val="8"/>
      <name val="Arial"/>
      <family val="2"/>
    </font>
    <font>
      <sz val="10"/>
      <color indexed="8"/>
      <name val="Arial"/>
      <family val="2"/>
    </font>
    <font>
      <sz val="10"/>
      <color theme="1"/>
      <name val="MetaNormalLF-Roman"/>
      <family val="2"/>
    </font>
    <font>
      <sz val="11"/>
      <color indexed="8"/>
      <name val="Calibri"/>
      <family val="2"/>
    </font>
    <font>
      <sz val="10"/>
      <color theme="1"/>
      <name val="Arial"/>
      <family val="2"/>
    </font>
    <font>
      <sz val="8"/>
      <name val="Times New Roman"/>
      <family val="1"/>
    </font>
    <font>
      <sz val="11"/>
      <color indexed="9"/>
      <name val="Calibri"/>
      <family val="2"/>
    </font>
    <font>
      <sz val="10"/>
      <color theme="0"/>
      <name val="Arial"/>
      <family val="2"/>
    </font>
    <font>
      <sz val="10"/>
      <color theme="0"/>
      <name val="MetaNormalLF-Roman"/>
      <family val="2"/>
    </font>
    <font>
      <b/>
      <sz val="11"/>
      <color indexed="63"/>
      <name val="Calibri"/>
      <family val="2"/>
    </font>
    <font>
      <b/>
      <sz val="10"/>
      <color rgb="FF3F3F3F"/>
      <name val="Arial"/>
      <family val="2"/>
    </font>
    <font>
      <b/>
      <sz val="10"/>
      <color rgb="FF3F3F3F"/>
      <name val="MetaNormalLF-Roman"/>
      <family val="2"/>
    </font>
    <font>
      <b/>
      <sz val="11"/>
      <color indexed="52"/>
      <name val="Calibri"/>
      <family val="2"/>
    </font>
    <font>
      <b/>
      <sz val="10"/>
      <color rgb="FFFA7D00"/>
      <name val="Arial"/>
      <family val="2"/>
    </font>
    <font>
      <b/>
      <sz val="10"/>
      <color rgb="FFFA7D00"/>
      <name val="MetaNormalLF-Roman"/>
      <family val="2"/>
    </font>
    <font>
      <b/>
      <sz val="8"/>
      <color indexed="8"/>
      <name val="MS Sans Serif"/>
      <family val="2"/>
    </font>
    <font>
      <sz val="11"/>
      <name val="µ¸¿ò"/>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9"/>
      <name val="Times"/>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sz val="10"/>
      <color rgb="FF3F3F76"/>
      <name val="Arial"/>
      <family val="2"/>
    </font>
    <font>
      <sz val="10"/>
      <color rgb="FF3F3F76"/>
      <name val="MetaNormalLF-Roman"/>
      <family val="2"/>
    </font>
    <font>
      <b/>
      <sz val="11"/>
      <color indexed="8"/>
      <name val="Calibri"/>
      <family val="2"/>
    </font>
    <font>
      <b/>
      <sz val="10"/>
      <color theme="1"/>
      <name val="Arial"/>
      <family val="2"/>
    </font>
    <font>
      <b/>
      <sz val="10"/>
      <color theme="1"/>
      <name val="MetaNormalLF-Roman"/>
      <family val="2"/>
    </font>
    <font>
      <i/>
      <sz val="11"/>
      <color indexed="23"/>
      <name val="Calibri"/>
      <family val="2"/>
    </font>
    <font>
      <i/>
      <sz val="10"/>
      <color rgb="FF7F7F7F"/>
      <name val="Arial"/>
      <family val="2"/>
    </font>
    <font>
      <i/>
      <sz val="10"/>
      <color rgb="FF7F7F7F"/>
      <name val="MetaNormalLF-Roman"/>
      <family val="2"/>
    </font>
    <font>
      <sz val="8.5"/>
      <color indexed="8"/>
      <name val="MS Sans Serif"/>
      <family val="2"/>
    </font>
    <font>
      <sz val="8"/>
      <color indexed="8"/>
      <name val="Arial"/>
      <family val="2"/>
    </font>
    <font>
      <b/>
      <sz val="10"/>
      <color indexed="8"/>
      <name val="MS Sans Serif"/>
      <family val="2"/>
    </font>
    <font>
      <sz val="11"/>
      <color indexed="17"/>
      <name val="Calibri"/>
      <family val="2"/>
    </font>
    <font>
      <sz val="10"/>
      <color rgb="FF006100"/>
      <name val="Arial"/>
      <family val="2"/>
    </font>
    <font>
      <sz val="10"/>
      <color rgb="FF006100"/>
      <name val="MetaNormalLF-Roman"/>
      <family val="2"/>
    </font>
    <font>
      <u/>
      <sz val="10"/>
      <color indexed="36"/>
      <name val="Arial"/>
      <family val="2"/>
    </font>
    <font>
      <u/>
      <sz val="8.5"/>
      <color indexed="12"/>
      <name val="Arial"/>
      <family val="2"/>
    </font>
    <font>
      <u/>
      <sz val="7.5"/>
      <color indexed="12"/>
      <name val="Courier"/>
      <family val="3"/>
    </font>
    <font>
      <u/>
      <sz val="7"/>
      <color indexed="12"/>
      <name val="MetaNormalLF-Roman"/>
      <family val="2"/>
    </font>
    <font>
      <b/>
      <sz val="10"/>
      <color theme="3"/>
      <name val="MetaNormalLF-Roman"/>
      <family val="2"/>
    </font>
    <font>
      <u/>
      <sz val="10"/>
      <color theme="1"/>
      <name val="MetaNormalLF-Roman"/>
      <family val="2"/>
    </font>
    <font>
      <b/>
      <sz val="8.5"/>
      <color indexed="8"/>
      <name val="MS Sans Serif"/>
      <family val="2"/>
    </font>
    <font>
      <u/>
      <sz val="11"/>
      <color rgb="FF0000FF"/>
      <name val="Calibri"/>
      <family val="2"/>
      <scheme val="minor"/>
    </font>
    <font>
      <u/>
      <sz val="12"/>
      <color indexed="12"/>
      <name val="MetaNormalLF-Roman"/>
      <family val="2"/>
    </font>
    <font>
      <sz val="11"/>
      <color indexed="60"/>
      <name val="Calibri"/>
      <family val="2"/>
    </font>
    <font>
      <sz val="10"/>
      <color rgb="FF9C6500"/>
      <name val="Arial"/>
      <family val="2"/>
    </font>
    <font>
      <sz val="10"/>
      <color rgb="FF9C6500"/>
      <name val="MetaNormalLF-Roman"/>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b/>
      <u/>
      <sz val="10"/>
      <color indexed="8"/>
      <name val="MS Sans Serif"/>
      <family val="2"/>
    </font>
    <font>
      <sz val="7.5"/>
      <color indexed="8"/>
      <name val="MS Sans Serif"/>
      <family val="2"/>
    </font>
    <font>
      <sz val="11"/>
      <color indexed="20"/>
      <name val="Calibri"/>
      <family val="2"/>
    </font>
    <font>
      <sz val="10"/>
      <color rgb="FF9C0006"/>
      <name val="Arial"/>
      <family val="2"/>
    </font>
    <font>
      <sz val="10"/>
      <color rgb="FF9C0006"/>
      <name val="MetaNormalLF-Roman"/>
      <family val="2"/>
    </font>
    <font>
      <sz val="12"/>
      <name val="MetaNormalLF-Roman"/>
      <family val="2"/>
    </font>
    <font>
      <sz val="10"/>
      <name val="MetaNormalLF-Roman"/>
    </font>
    <font>
      <sz val="10"/>
      <name val="MetaNormalLF-Roman"/>
      <family val="2"/>
    </font>
    <font>
      <sz val="9.5"/>
      <color rgb="FF000000"/>
      <name val="Albany AMT"/>
    </font>
    <font>
      <sz val="8"/>
      <color rgb="FF000000"/>
      <name val="Courier"/>
      <family val="3"/>
    </font>
    <font>
      <sz val="10"/>
      <name val="NewCenturySchlbk"/>
    </font>
    <font>
      <sz val="12"/>
      <name val="Arial"/>
      <family val="2"/>
    </font>
    <font>
      <sz val="12"/>
      <name val="Arial MT"/>
    </font>
    <font>
      <sz val="12"/>
      <name val="MetaNormalLF-Roman"/>
    </font>
    <font>
      <b/>
      <sz val="14"/>
      <name val="Helv"/>
    </font>
    <font>
      <b/>
      <sz val="12"/>
      <name val="Helv"/>
    </font>
    <font>
      <b/>
      <sz val="8"/>
      <name val="Arial"/>
      <family val="2"/>
    </font>
    <font>
      <b/>
      <sz val="15"/>
      <color indexed="56"/>
      <name val="Calibri"/>
      <family val="2"/>
    </font>
    <font>
      <b/>
      <sz val="15"/>
      <color theme="3"/>
      <name val="Arial"/>
      <family val="2"/>
    </font>
    <font>
      <b/>
      <sz val="15"/>
      <color theme="3"/>
      <name val="MetaNormalLF-Roman"/>
      <family val="2"/>
    </font>
    <font>
      <b/>
      <sz val="13"/>
      <color indexed="56"/>
      <name val="Calibri"/>
      <family val="2"/>
    </font>
    <font>
      <b/>
      <sz val="13"/>
      <color theme="3"/>
      <name val="Arial"/>
      <family val="2"/>
    </font>
    <font>
      <b/>
      <sz val="13"/>
      <color theme="3"/>
      <name val="MetaNormalLF-Roman"/>
      <family val="2"/>
    </font>
    <font>
      <b/>
      <sz val="11"/>
      <color indexed="56"/>
      <name val="Calibri"/>
      <family val="2"/>
    </font>
    <font>
      <b/>
      <sz val="11"/>
      <color theme="3"/>
      <name val="Arial"/>
      <family val="2"/>
    </font>
    <font>
      <b/>
      <sz val="11"/>
      <color theme="3"/>
      <name val="MetaNormalLF-Roman"/>
      <family val="2"/>
    </font>
    <font>
      <b/>
      <sz val="18"/>
      <color indexed="56"/>
      <name val="Cambria"/>
      <family val="2"/>
    </font>
    <font>
      <sz val="11"/>
      <color indexed="52"/>
      <name val="Calibri"/>
      <family val="2"/>
    </font>
    <font>
      <sz val="10"/>
      <color rgb="FFFA7D00"/>
      <name val="Arial"/>
      <family val="2"/>
    </font>
    <font>
      <sz val="10"/>
      <color rgb="FFFA7D00"/>
      <name val="MetaNormalLF-Roman"/>
      <family val="2"/>
    </font>
    <font>
      <sz val="11"/>
      <color indexed="10"/>
      <name val="Calibri"/>
      <family val="2"/>
    </font>
    <font>
      <sz val="10"/>
      <color rgb="FFFF0000"/>
      <name val="Arial"/>
      <family val="2"/>
    </font>
    <font>
      <sz val="10"/>
      <color rgb="FFFF0000"/>
      <name val="MetaNormalLF-Roman"/>
      <family val="2"/>
    </font>
    <font>
      <b/>
      <sz val="11"/>
      <color indexed="9"/>
      <name val="Calibri"/>
      <family val="2"/>
    </font>
    <font>
      <b/>
      <sz val="10"/>
      <color theme="0"/>
      <name val="Arial"/>
      <family val="2"/>
    </font>
    <font>
      <b/>
      <sz val="10"/>
      <color theme="0"/>
      <name val="MetaNormalLF-Roman"/>
      <family val="2"/>
    </font>
    <font>
      <sz val="12"/>
      <name val="ＭＳ Ｐゴシック"/>
      <family val="3"/>
      <charset val="128"/>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Arial"/>
      <family val="2"/>
    </font>
    <font>
      <u/>
      <sz val="10"/>
      <color theme="10"/>
      <name val="Arial"/>
      <family val="2"/>
    </font>
    <font>
      <b/>
      <sz val="9"/>
      <name val="Arial"/>
      <family val="2"/>
    </font>
    <font>
      <b/>
      <sz val="9"/>
      <name val="Symbol"/>
      <family val="1"/>
    </font>
    <font>
      <sz val="9"/>
      <color indexed="9"/>
      <name val="Times"/>
      <family val="1"/>
    </font>
    <font>
      <sz val="9"/>
      <color indexed="8"/>
      <name val="Times"/>
      <family val="1"/>
    </font>
    <font>
      <sz val="9"/>
      <name val="Times New Roman"/>
      <family val="1"/>
    </font>
    <font>
      <b/>
      <sz val="12"/>
      <name val="Arial"/>
      <family val="2"/>
    </font>
    <font>
      <sz val="12"/>
      <color theme="1"/>
      <name val="Calibri"/>
      <family val="2"/>
      <scheme val="minor"/>
    </font>
    <font>
      <sz val="7"/>
      <name val="Arial"/>
      <family val="2"/>
    </font>
    <font>
      <b/>
      <i/>
      <sz val="16"/>
      <name val="Helv"/>
      <family val="2"/>
    </font>
    <font>
      <sz val="8"/>
      <name val="Courier"/>
      <family val="3"/>
    </font>
    <font>
      <sz val="8"/>
      <color theme="1"/>
      <name val="Arial"/>
      <family val="2"/>
    </font>
    <font>
      <sz val="10"/>
      <color indexed="8"/>
      <name val="Times"/>
      <family val="1"/>
    </font>
    <font>
      <sz val="10"/>
      <color theme="1"/>
      <name val="Calibri"/>
      <family val="2"/>
    </font>
    <font>
      <b/>
      <sz val="14"/>
      <name val="Helv"/>
      <family val="2"/>
    </font>
    <font>
      <b/>
      <sz val="12"/>
      <name val="Helv"/>
      <family val="2"/>
    </font>
    <font>
      <i/>
      <sz val="8"/>
      <name val="Tms Rmn"/>
      <family val="2"/>
    </font>
    <font>
      <b/>
      <sz val="8"/>
      <name val="Tms Rmn"/>
      <family val="2"/>
    </font>
    <font>
      <sz val="11"/>
      <color theme="1"/>
      <name val="Czcionka tekstu podstawowego"/>
      <family val="2"/>
    </font>
    <font>
      <sz val="10"/>
      <name val="Times"/>
      <family val="1"/>
    </font>
    <font>
      <sz val="12"/>
      <name val="宋体"/>
      <family val="2"/>
      <charset val="134"/>
    </font>
    <font>
      <sz val="11"/>
      <color theme="1"/>
      <name val="Arial"/>
      <family val="2"/>
    </font>
    <font>
      <u/>
      <sz val="10"/>
      <color rgb="FF0070C0"/>
      <name val="Arial"/>
      <family val="2"/>
    </font>
    <font>
      <sz val="10"/>
      <color rgb="FF0070C0"/>
      <name val="Arial"/>
      <family val="2"/>
    </font>
    <font>
      <b/>
      <sz val="11"/>
      <color theme="1"/>
      <name val="Arial"/>
      <family val="2"/>
    </font>
    <font>
      <u/>
      <sz val="10"/>
      <color rgb="FF0563C1"/>
      <name val="Arial"/>
      <family val="2"/>
      <charset val="1"/>
    </font>
    <font>
      <vertAlign val="superscript"/>
      <sz val="9"/>
      <color rgb="FF000000"/>
      <name val="Arial"/>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C6D9F1"/>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BFBFBF"/>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theme="0"/>
        <bgColor indexed="64"/>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indexed="26"/>
        <bgColor indexed="64"/>
      </patternFill>
    </fill>
    <fill>
      <patternFill patternType="solid">
        <fgColor rgb="FFEEECE1"/>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s>
  <cellStyleXfs count="6277">
    <xf numFmtId="0" fontId="0" fillId="0" borderId="0"/>
    <xf numFmtId="0" fontId="3" fillId="0" borderId="0" applyNumberFormat="0" applyFill="0" applyBorder="0" applyAlignment="0" applyProtection="0">
      <alignment vertical="top"/>
      <protection locked="0"/>
    </xf>
    <xf numFmtId="0" fontId="4" fillId="0" borderId="0"/>
    <xf numFmtId="169" fontId="4" fillId="0" borderId="0" applyFont="0" applyFill="0" applyBorder="0" applyAlignment="0" applyProtection="0"/>
    <xf numFmtId="0" fontId="4" fillId="0" borderId="0"/>
    <xf numFmtId="0" fontId="4"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2" fillId="10" borderId="0" applyNumberFormat="0" applyBorder="0" applyAlignment="0" applyProtection="0"/>
    <xf numFmtId="0" fontId="18" fillId="10" borderId="0" applyNumberFormat="0" applyBorder="0" applyAlignment="0" applyProtection="0"/>
    <xf numFmtId="0" fontId="2"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9" fillId="40" borderId="0" applyNumberFormat="0" applyBorder="0" applyAlignment="0" applyProtection="0"/>
    <xf numFmtId="0" fontId="2"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8"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8"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8"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2" fillId="14" borderId="0" applyNumberFormat="0" applyBorder="0" applyAlignment="0" applyProtection="0"/>
    <xf numFmtId="0" fontId="18" fillId="14" borderId="0" applyNumberFormat="0" applyBorder="0" applyAlignment="0" applyProtection="0"/>
    <xf numFmtId="0" fontId="2"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41" borderId="0" applyNumberFormat="0" applyBorder="0" applyAlignment="0" applyProtection="0"/>
    <xf numFmtId="0" fontId="2"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8"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8"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8"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2" fillId="18" borderId="0" applyNumberFormat="0" applyBorder="0" applyAlignment="0" applyProtection="0"/>
    <xf numFmtId="0" fontId="18" fillId="18" borderId="0" applyNumberFormat="0" applyBorder="0" applyAlignment="0" applyProtection="0"/>
    <xf numFmtId="0" fontId="2"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42" borderId="0" applyNumberFormat="0" applyBorder="0" applyAlignment="0" applyProtection="0"/>
    <xf numFmtId="0" fontId="2"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8"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2" fillId="22" borderId="0" applyNumberFormat="0" applyBorder="0" applyAlignment="0" applyProtection="0"/>
    <xf numFmtId="0" fontId="18" fillId="22" borderId="0" applyNumberFormat="0" applyBorder="0" applyAlignment="0" applyProtection="0"/>
    <xf numFmtId="0" fontId="2"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40" borderId="0" applyNumberFormat="0" applyBorder="0" applyAlignment="0" applyProtection="0"/>
    <xf numFmtId="0" fontId="2"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8"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43" borderId="0" applyNumberFormat="0" applyBorder="0" applyAlignment="0" applyProtection="0"/>
    <xf numFmtId="0" fontId="2"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18"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2" fillId="30" borderId="0" applyNumberFormat="0" applyBorder="0" applyAlignment="0" applyProtection="0"/>
    <xf numFmtId="0" fontId="18" fillId="30" borderId="0" applyNumberFormat="0" applyBorder="0" applyAlignment="0" applyProtection="0"/>
    <xf numFmtId="0" fontId="2"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41" borderId="0" applyNumberFormat="0" applyBorder="0" applyAlignment="0" applyProtection="0"/>
    <xf numFmtId="0" fontId="2"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8"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8"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8"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3" borderId="0" applyNumberFormat="0" applyBorder="0" applyAlignment="0" applyProtection="0"/>
    <xf numFmtId="0" fontId="19" fillId="41" borderId="0" applyNumberFormat="0" applyBorder="0" applyAlignment="0" applyProtection="0"/>
    <xf numFmtId="174" fontId="16" fillId="0" borderId="0"/>
    <xf numFmtId="175" fontId="21" fillId="0" borderId="20">
      <alignment horizontal="left"/>
    </xf>
    <xf numFmtId="175" fontId="21" fillId="0" borderId="20">
      <alignment horizontal="left"/>
    </xf>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2" fillId="11" borderId="0" applyNumberFormat="0" applyBorder="0" applyAlignment="0" applyProtection="0"/>
    <xf numFmtId="0" fontId="18" fillId="11" borderId="0" applyNumberFormat="0" applyBorder="0" applyAlignment="0" applyProtection="0"/>
    <xf numFmtId="0" fontId="2"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40" borderId="0" applyNumberFormat="0" applyBorder="0" applyAlignment="0" applyProtection="0"/>
    <xf numFmtId="0" fontId="2"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8"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8"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8"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2" fillId="15" borderId="0" applyNumberFormat="0" applyBorder="0" applyAlignment="0" applyProtection="0"/>
    <xf numFmtId="0" fontId="18" fillId="15" borderId="0" applyNumberFormat="0" applyBorder="0" applyAlignment="0" applyProtection="0"/>
    <xf numFmtId="0" fontId="2"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48" borderId="0" applyNumberFormat="0" applyBorder="0" applyAlignment="0" applyProtection="0"/>
    <xf numFmtId="0" fontId="2"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8"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8"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8"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2" fillId="19" borderId="0" applyNumberFormat="0" applyBorder="0" applyAlignment="0" applyProtection="0"/>
    <xf numFmtId="0" fontId="18" fillId="19" borderId="0" applyNumberFormat="0" applyBorder="0" applyAlignment="0" applyProtection="0"/>
    <xf numFmtId="0" fontId="2"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49" borderId="0" applyNumberFormat="0" applyBorder="0" applyAlignment="0" applyProtection="0"/>
    <xf numFmtId="0" fontId="2"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8"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8"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8"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2" fillId="23" borderId="0" applyNumberFormat="0" applyBorder="0" applyAlignment="0" applyProtection="0"/>
    <xf numFmtId="0" fontId="18" fillId="23" borderId="0" applyNumberFormat="0" applyBorder="0" applyAlignment="0" applyProtection="0"/>
    <xf numFmtId="0" fontId="2"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40" borderId="0" applyNumberFormat="0" applyBorder="0" applyAlignment="0" applyProtection="0"/>
    <xf numFmtId="0" fontId="2"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8"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8"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8"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2" fillId="27" borderId="0" applyNumberFormat="0" applyBorder="0" applyAlignment="0" applyProtection="0"/>
    <xf numFmtId="0" fontId="18" fillId="27" borderId="0" applyNumberFormat="0" applyBorder="0" applyAlignment="0" applyProtection="0"/>
    <xf numFmtId="0" fontId="2"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50" borderId="0" applyNumberFormat="0" applyBorder="0" applyAlignment="0" applyProtection="0"/>
    <xf numFmtId="0" fontId="2"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8"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8"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8"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2" fillId="31" borderId="0" applyNumberFormat="0" applyBorder="0" applyAlignment="0" applyProtection="0"/>
    <xf numFmtId="0" fontId="18" fillId="31" borderId="0" applyNumberFormat="0" applyBorder="0" applyAlignment="0" applyProtection="0"/>
    <xf numFmtId="0" fontId="2"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41" borderId="0" applyNumberFormat="0" applyBorder="0" applyAlignment="0" applyProtection="0"/>
    <xf numFmtId="0" fontId="2"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9" fillId="50" borderId="0" applyNumberFormat="0" applyBorder="0" applyAlignment="0" applyProtection="0"/>
    <xf numFmtId="0" fontId="19" fillId="48" borderId="0" applyNumberFormat="0" applyBorder="0" applyAlignment="0" applyProtection="0"/>
    <xf numFmtId="0" fontId="19" fillId="51"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19" fillId="52" borderId="0" applyNumberFormat="0" applyBorder="0" applyAlignment="0" applyProtection="0"/>
    <xf numFmtId="176" fontId="21" fillId="0" borderId="20">
      <alignment horizontal="left"/>
    </xf>
    <xf numFmtId="176" fontId="21" fillId="0" borderId="20">
      <alignment horizontal="left"/>
    </xf>
    <xf numFmtId="177" fontId="21" fillId="0" borderId="20">
      <alignment horizontal="left"/>
    </xf>
    <xf numFmtId="177" fontId="21" fillId="0" borderId="20">
      <alignment horizontal="left"/>
    </xf>
    <xf numFmtId="0" fontId="22" fillId="53" borderId="0" applyNumberFormat="0" applyBorder="0" applyAlignment="0" applyProtection="0"/>
    <xf numFmtId="0" fontId="23"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2" fillId="48" borderId="0" applyNumberFormat="0" applyBorder="0" applyAlignment="0" applyProtection="0"/>
    <xf numFmtId="0" fontId="23"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2" fillId="49" borderId="0" applyNumberFormat="0" applyBorder="0" applyAlignment="0" applyProtection="0"/>
    <xf numFmtId="0" fontId="23"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2" fillId="54" borderId="0" applyNumberFormat="0" applyBorder="0" applyAlignment="0" applyProtection="0"/>
    <xf numFmtId="0" fontId="23"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2" fillId="53" borderId="0" applyNumberFormat="0" applyBorder="0" applyAlignment="0" applyProtection="0"/>
    <xf numFmtId="0" fontId="23"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2" fillId="41" borderId="0" applyNumberFormat="0" applyBorder="0" applyAlignment="0" applyProtection="0"/>
    <xf numFmtId="0" fontId="23"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2" fillId="55"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2" fillId="56" borderId="0" applyNumberFormat="0" applyBorder="0" applyAlignment="0" applyProtection="0"/>
    <xf numFmtId="0" fontId="22" fillId="53" borderId="0" applyNumberFormat="0" applyBorder="0" applyAlignment="0" applyProtection="0"/>
    <xf numFmtId="0" fontId="22" fillId="57" borderId="0" applyNumberFormat="0" applyBorder="0" applyAlignment="0" applyProtection="0"/>
    <xf numFmtId="178" fontId="21" fillId="0" borderId="20">
      <alignment horizontal="left"/>
    </xf>
    <xf numFmtId="178" fontId="21" fillId="0" borderId="20">
      <alignment horizontal="left"/>
    </xf>
    <xf numFmtId="0" fontId="22" fillId="58" borderId="0" applyNumberFormat="0" applyBorder="0" applyAlignment="0" applyProtection="0"/>
    <xf numFmtId="0" fontId="23"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2" fillId="59" borderId="0" applyNumberFormat="0" applyBorder="0" applyAlignment="0" applyProtection="0"/>
    <xf numFmtId="0" fontId="23"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60" borderId="0" applyNumberFormat="0" applyBorder="0" applyAlignment="0" applyProtection="0"/>
    <xf numFmtId="0" fontId="23"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2" fillId="56" borderId="0" applyNumberFormat="0" applyBorder="0" applyAlignment="0" applyProtection="0"/>
    <xf numFmtId="0" fontId="23"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2" fillId="53" borderId="0" applyNumberFormat="0" applyBorder="0" applyAlignment="0" applyProtection="0"/>
    <xf numFmtId="0" fontId="23"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2" fillId="61" borderId="0" applyNumberFormat="0" applyBorder="0" applyAlignment="0" applyProtection="0"/>
    <xf numFmtId="0" fontId="23"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5" fillId="40" borderId="33" applyNumberFormat="0" applyAlignment="0" applyProtection="0"/>
    <xf numFmtId="0" fontId="26" fillId="6" borderId="5" applyNumberFormat="0" applyAlignment="0" applyProtection="0"/>
    <xf numFmtId="0" fontId="27" fillId="6" borderId="5" applyNumberFormat="0" applyAlignment="0" applyProtection="0"/>
    <xf numFmtId="0" fontId="27" fillId="6" borderId="5" applyNumberFormat="0" applyAlignment="0" applyProtection="0"/>
    <xf numFmtId="0" fontId="27" fillId="6" borderId="5" applyNumberFormat="0" applyAlignment="0" applyProtection="0"/>
    <xf numFmtId="0" fontId="28" fillId="40" borderId="34" applyNumberFormat="0" applyAlignment="0" applyProtection="0"/>
    <xf numFmtId="0" fontId="29" fillId="6" borderId="4" applyNumberFormat="0" applyAlignment="0" applyProtection="0"/>
    <xf numFmtId="0" fontId="30" fillId="6" borderId="4" applyNumberFormat="0" applyAlignment="0" applyProtection="0"/>
    <xf numFmtId="0" fontId="30" fillId="6" borderId="4" applyNumberFormat="0" applyAlignment="0" applyProtection="0"/>
    <xf numFmtId="0" fontId="30" fillId="6" borderId="4" applyNumberFormat="0" applyAlignment="0" applyProtection="0"/>
    <xf numFmtId="0" fontId="16" fillId="62" borderId="35"/>
    <xf numFmtId="0" fontId="31" fillId="63" borderId="36">
      <alignment horizontal="right" vertical="top" wrapText="1"/>
    </xf>
    <xf numFmtId="0" fontId="32" fillId="0" borderId="0"/>
    <xf numFmtId="0" fontId="16" fillId="0" borderId="20"/>
    <xf numFmtId="0" fontId="33" fillId="64" borderId="37">
      <alignment horizontal="left" vertical="top" wrapText="1"/>
    </xf>
    <xf numFmtId="0" fontId="34" fillId="36" borderId="0">
      <alignment horizontal="center"/>
    </xf>
    <xf numFmtId="0" fontId="35" fillId="36" borderId="0">
      <alignment horizontal="center" vertical="center"/>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4" fillId="65" borderId="0">
      <alignment horizontal="center" wrapText="1"/>
    </xf>
    <xf numFmtId="0" fontId="36" fillId="36" borderId="0">
      <alignment horizontal="center"/>
    </xf>
    <xf numFmtId="179" fontId="3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38" fillId="0" borderId="0">
      <alignment horizontal="right" vertical="top"/>
    </xf>
    <xf numFmtId="169" fontId="37"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0" fontId="39" fillId="66" borderId="35" applyBorder="0">
      <protection locked="0"/>
    </xf>
    <xf numFmtId="0" fontId="39" fillId="66" borderId="35" applyBorder="0">
      <protection locked="0"/>
    </xf>
    <xf numFmtId="0" fontId="39" fillId="66" borderId="35" applyBorder="0">
      <protection locked="0"/>
    </xf>
    <xf numFmtId="0" fontId="40" fillId="0" borderId="0">
      <alignment horizontal="centerContinuous"/>
    </xf>
    <xf numFmtId="0" fontId="40" fillId="0" borderId="0" applyAlignment="0">
      <alignment horizontal="centerContinuous"/>
    </xf>
    <xf numFmtId="0" fontId="41" fillId="0" borderId="0" applyAlignment="0">
      <alignment horizontal="centerContinuous"/>
    </xf>
    <xf numFmtId="0" fontId="42" fillId="41" borderId="34" applyNumberFormat="0" applyAlignment="0" applyProtection="0"/>
    <xf numFmtId="0" fontId="43" fillId="5" borderId="4" applyNumberFormat="0" applyAlignment="0" applyProtection="0"/>
    <xf numFmtId="0" fontId="44" fillId="5" borderId="4" applyNumberFormat="0" applyAlignment="0" applyProtection="0"/>
    <xf numFmtId="0" fontId="44" fillId="5" borderId="4" applyNumberFormat="0" applyAlignment="0" applyProtection="0"/>
    <xf numFmtId="0" fontId="44" fillId="5" borderId="4" applyNumberFormat="0" applyAlignment="0" applyProtection="0"/>
    <xf numFmtId="0" fontId="45" fillId="0" borderId="38" applyNumberFormat="0" applyFill="0" applyAlignment="0" applyProtection="0"/>
    <xf numFmtId="0" fontId="46"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66" borderId="35">
      <protection locked="0"/>
    </xf>
    <xf numFmtId="0" fontId="4" fillId="66" borderId="20"/>
    <xf numFmtId="0" fontId="4" fillId="66" borderId="20"/>
    <xf numFmtId="0" fontId="4" fillId="36" borderId="0"/>
    <xf numFmtId="0" fontId="4" fillId="36" borderId="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52" fillId="36" borderId="2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53" fillId="67" borderId="0">
      <alignment horizontal="left" vertical="top"/>
    </xf>
    <xf numFmtId="0" fontId="31" fillId="68" borderId="0">
      <alignment horizontal="right" vertical="top" wrapText="1"/>
    </xf>
    <xf numFmtId="0" fontId="31" fillId="68" borderId="0">
      <alignment horizontal="right" vertical="top" textRotation="90" wrapText="1"/>
    </xf>
    <xf numFmtId="0" fontId="31" fillId="68" borderId="0">
      <alignment horizontal="right" vertical="top" textRotation="90" wrapText="1"/>
    </xf>
    <xf numFmtId="0" fontId="31" fillId="68" borderId="0">
      <alignment horizontal="right" vertical="top" textRotation="90" wrapText="1"/>
    </xf>
    <xf numFmtId="0" fontId="31" fillId="68" borderId="0">
      <alignment horizontal="right" vertical="top" textRotation="90" wrapText="1"/>
    </xf>
    <xf numFmtId="0" fontId="54" fillId="46" borderId="0" applyNumberFormat="0" applyBorder="0" applyAlignment="0" applyProtection="0"/>
    <xf numFmtId="0" fontId="55"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3"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7" fillId="8" borderId="8" applyNumberFormat="0" applyFont="0" applyAlignment="0" applyProtection="0"/>
    <xf numFmtId="0" fontId="17" fillId="8" borderId="8"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3" fillId="0" borderId="0" applyNumberFormat="0" applyFill="0" applyBorder="0" applyAlignment="0" applyProtection="0">
      <alignment vertical="top"/>
      <protection locked="0"/>
    </xf>
    <xf numFmtId="0" fontId="18" fillId="0" borderId="0" applyNumberFormat="0" applyFill="0" applyBorder="0" applyAlignment="0" applyProtection="0"/>
    <xf numFmtId="0" fontId="61" fillId="69" borderId="0" applyNumberFormat="0" applyAlignment="0" applyProtection="0">
      <alignment horizontal="right"/>
    </xf>
    <xf numFmtId="184" fontId="62" fillId="0" borderId="0">
      <alignment horizontal="left"/>
    </xf>
    <xf numFmtId="0" fontId="5" fillId="65" borderId="0">
      <alignment horizontal="center"/>
    </xf>
    <xf numFmtId="0" fontId="5" fillId="65" borderId="0">
      <alignment horizontal="center"/>
    </xf>
    <xf numFmtId="0" fontId="5" fillId="65" borderId="0">
      <alignment horizontal="center"/>
    </xf>
    <xf numFmtId="0" fontId="5" fillId="65" borderId="0">
      <alignment horizontal="center"/>
    </xf>
    <xf numFmtId="0" fontId="4" fillId="36" borderId="20">
      <alignment horizontal="centerContinuous" wrapText="1"/>
    </xf>
    <xf numFmtId="0" fontId="4" fillId="36" borderId="20">
      <alignment horizontal="centerContinuous" wrapText="1"/>
    </xf>
    <xf numFmtId="0" fontId="63" fillId="67" borderId="0">
      <alignment horizontal="center" wrapText="1"/>
    </xf>
    <xf numFmtId="0" fontId="4" fillId="36" borderId="20">
      <alignment horizontal="centerContinuous" wrapText="1"/>
    </xf>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7"/>
    <xf numFmtId="0" fontId="16" fillId="36" borderId="17"/>
    <xf numFmtId="0" fontId="16" fillId="36" borderId="17"/>
    <xf numFmtId="0" fontId="16" fillId="36" borderId="10"/>
    <xf numFmtId="0" fontId="16" fillId="36" borderId="10"/>
    <xf numFmtId="0" fontId="16" fillId="36" borderId="10"/>
    <xf numFmtId="0" fontId="16" fillId="36" borderId="21">
      <alignment horizontal="center" wrapText="1"/>
    </xf>
    <xf numFmtId="0" fontId="33" fillId="64" borderId="39">
      <alignment horizontal="left" vertical="top" wrapText="1"/>
    </xf>
    <xf numFmtId="0" fontId="18"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4" fillId="0" borderId="0" applyNumberFormat="0" applyFill="0" applyBorder="0" applyAlignment="0" applyProtection="0"/>
    <xf numFmtId="0" fontId="4" fillId="0" borderId="0" applyFont="0" applyFill="0" applyBorder="0" applyAlignment="0" applyProtection="0"/>
    <xf numFmtId="0" fontId="66" fillId="49" borderId="0" applyNumberFormat="0" applyBorder="0" applyAlignment="0" applyProtection="0"/>
    <xf numFmtId="0" fontId="67"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17" fillId="0" borderId="0"/>
    <xf numFmtId="0" fontId="17" fillId="0" borderId="0"/>
    <xf numFmtId="0" fontId="17" fillId="0" borderId="0"/>
    <xf numFmtId="0" fontId="69"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17"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4" fillId="0" borderId="0"/>
    <xf numFmtId="0" fontId="4" fillId="0" borderId="0"/>
    <xf numFmtId="0" fontId="52" fillId="0" borderId="0"/>
    <xf numFmtId="0" fontId="4" fillId="0" borderId="0"/>
    <xf numFmtId="0" fontId="17" fillId="0" borderId="0"/>
    <xf numFmtId="0" fontId="69" fillId="0" borderId="0"/>
    <xf numFmtId="0" fontId="4" fillId="0" borderId="0"/>
    <xf numFmtId="0" fontId="4" fillId="0" borderId="0"/>
    <xf numFmtId="0" fontId="4" fillId="0" borderId="0"/>
    <xf numFmtId="0" fontId="37" fillId="0" borderId="0"/>
    <xf numFmtId="0" fontId="4" fillId="0" borderId="0"/>
    <xf numFmtId="0" fontId="17" fillId="0" borderId="0"/>
    <xf numFmtId="0" fontId="4" fillId="0" borderId="0"/>
    <xf numFmtId="0" fontId="17" fillId="0" borderId="0"/>
    <xf numFmtId="0" fontId="17" fillId="0" borderId="0"/>
    <xf numFmtId="0" fontId="17" fillId="0" borderId="0"/>
    <xf numFmtId="0" fontId="71" fillId="0" borderId="0"/>
    <xf numFmtId="0" fontId="17" fillId="0" borderId="0"/>
    <xf numFmtId="0" fontId="17" fillId="0" borderId="0"/>
    <xf numFmtId="0" fontId="69" fillId="0" borderId="0"/>
    <xf numFmtId="0" fontId="52" fillId="0" borderId="0"/>
    <xf numFmtId="0" fontId="39" fillId="0" borderId="0"/>
    <xf numFmtId="0" fontId="4" fillId="0" borderId="0"/>
    <xf numFmtId="0" fontId="37" fillId="0" borderId="0"/>
    <xf numFmtId="0" fontId="71" fillId="0" borderId="0"/>
    <xf numFmtId="0" fontId="72" fillId="0" borderId="0"/>
    <xf numFmtId="0" fontId="71" fillId="0" borderId="0"/>
    <xf numFmtId="0" fontId="72" fillId="0" borderId="0"/>
    <xf numFmtId="0" fontId="7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72" fillId="0" borderId="0"/>
    <xf numFmtId="0" fontId="72" fillId="0" borderId="0"/>
    <xf numFmtId="0" fontId="72" fillId="0" borderId="0"/>
    <xf numFmtId="0" fontId="71" fillId="0" borderId="0"/>
    <xf numFmtId="0" fontId="71" fillId="0" borderId="0"/>
    <xf numFmtId="0" fontId="71" fillId="0" borderId="0"/>
    <xf numFmtId="0" fontId="7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4" fillId="42" borderId="40"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8"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8"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8"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9" fontId="4" fillId="0" borderId="0" applyNumberFormat="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7" fillId="0" borderId="0" applyFont="0" applyFill="0" applyBorder="0" applyAlignment="0" applyProtection="0"/>
    <xf numFmtId="0" fontId="16" fillId="36" borderId="20"/>
    <xf numFmtId="0" fontId="35" fillId="36" borderId="0">
      <alignment horizontal="right"/>
    </xf>
    <xf numFmtId="0" fontId="73" fillId="67" borderId="0">
      <alignment horizontal="center"/>
    </xf>
    <xf numFmtId="0" fontId="33" fillId="68" borderId="20">
      <alignment horizontal="left" vertical="top" wrapText="1"/>
    </xf>
    <xf numFmtId="0" fontId="74" fillId="68" borderId="15">
      <alignment horizontal="left" vertical="top" wrapText="1"/>
    </xf>
    <xf numFmtId="0" fontId="33" fillId="68" borderId="22">
      <alignment horizontal="left" vertical="top" wrapText="1"/>
    </xf>
    <xf numFmtId="0" fontId="33" fillId="68" borderId="22">
      <alignment horizontal="left" vertical="top" wrapText="1"/>
    </xf>
    <xf numFmtId="0" fontId="33" fillId="68" borderId="22">
      <alignment horizontal="left" vertical="top" wrapText="1"/>
    </xf>
    <xf numFmtId="0" fontId="33" fillId="68" borderId="15">
      <alignment horizontal="left" vertical="top"/>
    </xf>
    <xf numFmtId="0" fontId="33" fillId="68" borderId="15">
      <alignment horizontal="left" vertical="top"/>
    </xf>
    <xf numFmtId="0" fontId="33" fillId="68" borderId="15">
      <alignment horizontal="left" vertical="top"/>
    </xf>
    <xf numFmtId="0" fontId="75" fillId="45" borderId="0" applyNumberFormat="0" applyBorder="0" applyAlignment="0" applyProtection="0"/>
    <xf numFmtId="0" fontId="76"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16" fillId="0" borderId="0"/>
    <xf numFmtId="0" fontId="2" fillId="0" borderId="0"/>
    <xf numFmtId="185" fontId="78" fillId="0" borderId="0"/>
    <xf numFmtId="0" fontId="2" fillId="0" borderId="0"/>
    <xf numFmtId="0" fontId="2" fillId="0" borderId="0"/>
    <xf numFmtId="0" fontId="18" fillId="0" borderId="0"/>
    <xf numFmtId="0" fontId="4" fillId="0" borderId="0"/>
    <xf numFmtId="0" fontId="2" fillId="0" borderId="0"/>
    <xf numFmtId="0" fontId="2" fillId="0" borderId="0"/>
    <xf numFmtId="0" fontId="18" fillId="0" borderId="0"/>
    <xf numFmtId="0" fontId="79" fillId="0" borderId="0"/>
    <xf numFmtId="0" fontId="18" fillId="0" borderId="0"/>
    <xf numFmtId="0" fontId="2" fillId="0" borderId="0"/>
    <xf numFmtId="0" fontId="2" fillId="0" borderId="0"/>
    <xf numFmtId="0" fontId="4" fillId="0" borderId="0"/>
    <xf numFmtId="0" fontId="4" fillId="0" borderId="0"/>
    <xf numFmtId="0" fontId="17" fillId="0" borderId="0"/>
    <xf numFmtId="0" fontId="2" fillId="0" borderId="0"/>
    <xf numFmtId="185" fontId="78" fillId="0" borderId="0"/>
    <xf numFmtId="0" fontId="80" fillId="0" borderId="0"/>
    <xf numFmtId="0" fontId="81" fillId="0" borderId="0"/>
    <xf numFmtId="0" fontId="78" fillId="0" borderId="0"/>
    <xf numFmtId="0" fontId="18" fillId="0" borderId="0"/>
    <xf numFmtId="0" fontId="2" fillId="0" borderId="0"/>
    <xf numFmtId="0" fontId="82" fillId="0" borderId="0"/>
    <xf numFmtId="0" fontId="79" fillId="0" borderId="0"/>
    <xf numFmtId="0" fontId="80" fillId="0" borderId="0"/>
    <xf numFmtId="0" fontId="4" fillId="0" borderId="0"/>
    <xf numFmtId="0" fontId="17" fillId="0" borderId="0"/>
    <xf numFmtId="0" fontId="4" fillId="0" borderId="0"/>
    <xf numFmtId="0" fontId="4" fillId="0" borderId="0"/>
    <xf numFmtId="0" fontId="4" fillId="0" borderId="0"/>
    <xf numFmtId="0" fontId="4" fillId="0" borderId="0"/>
    <xf numFmtId="0" fontId="17" fillId="0" borderId="0"/>
    <xf numFmtId="0" fontId="17" fillId="0" borderId="0"/>
    <xf numFmtId="0" fontId="17" fillId="0" borderId="0"/>
    <xf numFmtId="0" fontId="17" fillId="0" borderId="0"/>
    <xf numFmtId="0" fontId="17" fillId="0" borderId="0"/>
    <xf numFmtId="0" fontId="83" fillId="0" borderId="0"/>
    <xf numFmtId="0" fontId="4"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84" fillId="0" borderId="0"/>
    <xf numFmtId="0" fontId="85" fillId="0" borderId="0"/>
    <xf numFmtId="0" fontId="84" fillId="0" borderId="0" applyProtection="0"/>
    <xf numFmtId="0" fontId="4" fillId="0" borderId="0"/>
    <xf numFmtId="0" fontId="78" fillId="0" borderId="0"/>
    <xf numFmtId="0" fontId="19" fillId="0" borderId="0"/>
    <xf numFmtId="0" fontId="4" fillId="0" borderId="0"/>
    <xf numFmtId="0" fontId="18" fillId="0" borderId="0"/>
    <xf numFmtId="0" fontId="2" fillId="0" borderId="0"/>
    <xf numFmtId="0" fontId="18" fillId="0" borderId="0"/>
    <xf numFmtId="0" fontId="2" fillId="0" borderId="0"/>
    <xf numFmtId="0" fontId="2" fillId="0" borderId="0"/>
    <xf numFmtId="0" fontId="2" fillId="0" borderId="0"/>
    <xf numFmtId="185" fontId="8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5" fontId="78" fillId="0" borderId="0"/>
    <xf numFmtId="0" fontId="4" fillId="0" borderId="0"/>
    <xf numFmtId="0" fontId="4" fillId="0" borderId="0"/>
    <xf numFmtId="0" fontId="81" fillId="0" borderId="0"/>
    <xf numFmtId="0" fontId="2" fillId="0" borderId="0"/>
    <xf numFmtId="0" fontId="18" fillId="0" borderId="0"/>
    <xf numFmtId="0" fontId="2" fillId="0" borderId="0"/>
    <xf numFmtId="0" fontId="2" fillId="0" borderId="0"/>
    <xf numFmtId="0" fontId="2" fillId="0" borderId="0"/>
    <xf numFmtId="0" fontId="18" fillId="0" borderId="0"/>
    <xf numFmtId="0" fontId="2" fillId="0" borderId="0"/>
    <xf numFmtId="0" fontId="2" fillId="0" borderId="0"/>
    <xf numFmtId="0" fontId="18" fillId="0" borderId="0"/>
    <xf numFmtId="0" fontId="80" fillId="0" borderId="0"/>
    <xf numFmtId="0" fontId="2" fillId="0" borderId="0"/>
    <xf numFmtId="0" fontId="2" fillId="0" borderId="0"/>
    <xf numFmtId="0" fontId="2" fillId="0" borderId="0"/>
    <xf numFmtId="0" fontId="18" fillId="0" borderId="0"/>
    <xf numFmtId="0" fontId="2" fillId="0" borderId="0"/>
    <xf numFmtId="0" fontId="18" fillId="0" borderId="0"/>
    <xf numFmtId="0" fontId="81" fillId="0" borderId="0"/>
    <xf numFmtId="0" fontId="80" fillId="0" borderId="0"/>
    <xf numFmtId="0" fontId="2" fillId="0" borderId="0"/>
    <xf numFmtId="0" fontId="2" fillId="0" borderId="0"/>
    <xf numFmtId="0" fontId="2" fillId="0" borderId="0"/>
    <xf numFmtId="0" fontId="2" fillId="0" borderId="0"/>
    <xf numFmtId="0" fontId="82" fillId="0" borderId="0"/>
    <xf numFmtId="0" fontId="53" fillId="70" borderId="0">
      <alignment horizontal="left"/>
    </xf>
    <xf numFmtId="0" fontId="63" fillId="70" borderId="0">
      <alignment horizontal="left" wrapText="1"/>
    </xf>
    <xf numFmtId="0" fontId="53" fillId="70" borderId="0">
      <alignment horizontal="left"/>
    </xf>
    <xf numFmtId="0" fontId="87" fillId="0" borderId="41"/>
    <xf numFmtId="0" fontId="88" fillId="0" borderId="0"/>
    <xf numFmtId="0" fontId="34" fillId="36" borderId="0">
      <alignment horizontal="center"/>
    </xf>
    <xf numFmtId="0" fontId="89" fillId="36" borderId="0"/>
    <xf numFmtId="0" fontId="53" fillId="70" borderId="0">
      <alignment horizontal="left"/>
    </xf>
    <xf numFmtId="179" fontId="37" fillId="0" borderId="0" applyFont="0" applyFill="0" applyBorder="0" applyAlignment="0" applyProtection="0"/>
    <xf numFmtId="186" fontId="70" fillId="0" borderId="0" applyFont="0" applyFill="0" applyBorder="0" applyAlignment="0" applyProtection="0"/>
    <xf numFmtId="169" fontId="37" fillId="0" borderId="0" applyFont="0" applyFill="0" applyBorder="0" applyAlignment="0" applyProtection="0"/>
    <xf numFmtId="0" fontId="90" fillId="0" borderId="42" applyNumberFormat="0" applyFill="0" applyAlignment="0" applyProtection="0"/>
    <xf numFmtId="0" fontId="91" fillId="0" borderId="1" applyNumberFormat="0" applyFill="0" applyAlignment="0" applyProtection="0"/>
    <xf numFmtId="0" fontId="92" fillId="0" borderId="1" applyNumberFormat="0" applyFill="0" applyAlignment="0" applyProtection="0"/>
    <xf numFmtId="0" fontId="92" fillId="0" borderId="1" applyNumberFormat="0" applyFill="0" applyAlignment="0" applyProtection="0"/>
    <xf numFmtId="0" fontId="92" fillId="0" borderId="1" applyNumberFormat="0" applyFill="0" applyAlignment="0" applyProtection="0"/>
    <xf numFmtId="0" fontId="93" fillId="0" borderId="43" applyNumberFormat="0" applyFill="0" applyAlignment="0" applyProtection="0"/>
    <xf numFmtId="0" fontId="94" fillId="0" borderId="2" applyNumberFormat="0" applyFill="0" applyAlignment="0" applyProtection="0"/>
    <xf numFmtId="0" fontId="95" fillId="0" borderId="2" applyNumberFormat="0" applyFill="0" applyAlignment="0" applyProtection="0"/>
    <xf numFmtId="0" fontId="95" fillId="0" borderId="2" applyNumberFormat="0" applyFill="0" applyAlignment="0" applyProtection="0"/>
    <xf numFmtId="0" fontId="95" fillId="0" borderId="2" applyNumberFormat="0" applyFill="0" applyAlignment="0" applyProtection="0"/>
    <xf numFmtId="0" fontId="96" fillId="0" borderId="44" applyNumberFormat="0" applyFill="0" applyAlignment="0" applyProtection="0"/>
    <xf numFmtId="0" fontId="97" fillId="0" borderId="3" applyNumberFormat="0" applyFill="0" applyAlignment="0" applyProtection="0"/>
    <xf numFmtId="0" fontId="98" fillId="0" borderId="3" applyNumberFormat="0" applyFill="0" applyAlignment="0" applyProtection="0"/>
    <xf numFmtId="0" fontId="98" fillId="0" borderId="3" applyNumberFormat="0" applyFill="0" applyAlignment="0" applyProtection="0"/>
    <xf numFmtId="0" fontId="98" fillId="0" borderId="3"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72" fillId="8" borderId="8" applyNumberFormat="0" applyFont="0" applyAlignment="0" applyProtection="0"/>
    <xf numFmtId="180" fontId="37" fillId="0" borderId="0" applyFont="0" applyFill="0" applyBorder="0" applyAlignment="0" applyProtection="0"/>
    <xf numFmtId="181" fontId="37" fillId="0" borderId="0" applyFont="0" applyFill="0" applyBorder="0" applyAlignment="0" applyProtection="0"/>
    <xf numFmtId="0" fontId="100" fillId="0" borderId="45" applyNumberFormat="0" applyFill="0" applyAlignment="0" applyProtection="0"/>
    <xf numFmtId="0" fontId="101"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4" fontId="18" fillId="0" borderId="0">
      <alignment horizontal="left" vertical="center"/>
    </xf>
    <xf numFmtId="184" fontId="18" fillId="0" borderId="0" applyProtection="0">
      <alignment horizontal="left" vertical="center"/>
    </xf>
    <xf numFmtId="0" fontId="106" fillId="54" borderId="46" applyNumberFormat="0" applyAlignment="0" applyProtection="0"/>
    <xf numFmtId="0" fontId="107" fillId="7" borderId="7" applyNumberFormat="0" applyAlignment="0" applyProtection="0"/>
    <xf numFmtId="0" fontId="108" fillId="7" borderId="7" applyNumberFormat="0" applyAlignment="0" applyProtection="0"/>
    <xf numFmtId="0" fontId="108" fillId="7" borderId="7" applyNumberFormat="0" applyAlignment="0" applyProtection="0"/>
    <xf numFmtId="0" fontId="108" fillId="7" borderId="7" applyNumberFormat="0" applyAlignment="0" applyProtection="0"/>
    <xf numFmtId="0" fontId="4" fillId="0" borderId="0"/>
    <xf numFmtId="0" fontId="109" fillId="0" borderId="0"/>
    <xf numFmtId="0" fontId="124" fillId="0" borderId="0"/>
    <xf numFmtId="0" fontId="126" fillId="0" borderId="0" applyNumberFormat="0" applyFill="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20" fillId="7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20" fillId="7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20" fillId="7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20" fillId="80"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20" fillId="80" borderId="0" applyNumberFormat="0" applyBorder="0" applyAlignment="0" applyProtection="0"/>
    <xf numFmtId="0" fontId="20" fillId="79" borderId="0" applyNumberFormat="0" applyBorder="0" applyAlignment="0" applyProtection="0"/>
    <xf numFmtId="0" fontId="20" fillId="80" borderId="0" applyNumberFormat="0" applyBorder="0" applyAlignment="0" applyProtection="0"/>
    <xf numFmtId="0" fontId="20" fillId="80" borderId="0" applyNumberFormat="0" applyBorder="0" applyAlignment="0" applyProtection="0"/>
    <xf numFmtId="0" fontId="20" fillId="80" borderId="0" applyNumberFormat="0" applyBorder="0" applyAlignment="0" applyProtection="0"/>
    <xf numFmtId="0" fontId="20" fillId="80" borderId="0" applyNumberFormat="0" applyBorder="0" applyAlignment="0" applyProtection="0"/>
    <xf numFmtId="0" fontId="20" fillId="81"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1"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1"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3" borderId="0" applyNumberFormat="0" applyBorder="0" applyAlignment="0" applyProtection="0"/>
    <xf numFmtId="0" fontId="20" fillId="84" borderId="0" applyNumberFormat="0" applyBorder="0" applyAlignment="0" applyProtection="0"/>
    <xf numFmtId="0" fontId="20" fillId="84" borderId="0" applyNumberFormat="0" applyBorder="0" applyAlignment="0" applyProtection="0"/>
    <xf numFmtId="0" fontId="20" fillId="83" borderId="0" applyNumberFormat="0" applyBorder="0" applyAlignment="0" applyProtection="0"/>
    <xf numFmtId="0" fontId="20" fillId="84" borderId="0" applyNumberFormat="0" applyBorder="0" applyAlignment="0" applyProtection="0"/>
    <xf numFmtId="0" fontId="20" fillId="84" borderId="0" applyNumberFormat="0" applyBorder="0" applyAlignment="0" applyProtection="0"/>
    <xf numFmtId="0" fontId="20" fillId="83" borderId="0" applyNumberFormat="0" applyBorder="0" applyAlignment="0" applyProtection="0"/>
    <xf numFmtId="0" fontId="20" fillId="84" borderId="0" applyNumberFormat="0" applyBorder="0" applyAlignment="0" applyProtection="0"/>
    <xf numFmtId="0" fontId="20" fillId="84" borderId="0" applyNumberFormat="0" applyBorder="0" applyAlignment="0" applyProtection="0"/>
    <xf numFmtId="0" fontId="20" fillId="84" borderId="0" applyNumberFormat="0" applyBorder="0" applyAlignment="0" applyProtection="0"/>
    <xf numFmtId="0" fontId="20" fillId="84" borderId="0" applyNumberFormat="0" applyBorder="0" applyAlignment="0" applyProtection="0"/>
    <xf numFmtId="0" fontId="20" fillId="85" borderId="0" applyNumberFormat="0" applyBorder="0" applyAlignment="0" applyProtection="0"/>
    <xf numFmtId="0" fontId="20" fillId="86" borderId="0" applyNumberFormat="0" applyBorder="0" applyAlignment="0" applyProtection="0"/>
    <xf numFmtId="0" fontId="20" fillId="86" borderId="0" applyNumberFormat="0" applyBorder="0" applyAlignment="0" applyProtection="0"/>
    <xf numFmtId="0" fontId="20" fillId="85" borderId="0" applyNumberFormat="0" applyBorder="0" applyAlignment="0" applyProtection="0"/>
    <xf numFmtId="0" fontId="20" fillId="86" borderId="0" applyNumberFormat="0" applyBorder="0" applyAlignment="0" applyProtection="0"/>
    <xf numFmtId="0" fontId="20" fillId="86" borderId="0" applyNumberFormat="0" applyBorder="0" applyAlignment="0" applyProtection="0"/>
    <xf numFmtId="0" fontId="20" fillId="85" borderId="0" applyNumberFormat="0" applyBorder="0" applyAlignment="0" applyProtection="0"/>
    <xf numFmtId="0" fontId="20" fillId="86" borderId="0" applyNumberFormat="0" applyBorder="0" applyAlignment="0" applyProtection="0"/>
    <xf numFmtId="0" fontId="20" fillId="86" borderId="0" applyNumberFormat="0" applyBorder="0" applyAlignment="0" applyProtection="0"/>
    <xf numFmtId="0" fontId="20" fillId="86" borderId="0" applyNumberFormat="0" applyBorder="0" applyAlignment="0" applyProtection="0"/>
    <xf numFmtId="0" fontId="20" fillId="86" borderId="0" applyNumberFormat="0" applyBorder="0" applyAlignment="0" applyProtection="0"/>
    <xf numFmtId="0" fontId="20" fillId="87" borderId="0" applyNumberFormat="0" applyBorder="0" applyAlignment="0" applyProtection="0"/>
    <xf numFmtId="0" fontId="20" fillId="88" borderId="0" applyNumberFormat="0" applyBorder="0" applyAlignment="0" applyProtection="0"/>
    <xf numFmtId="0" fontId="20" fillId="88" borderId="0" applyNumberFormat="0" applyBorder="0" applyAlignment="0" applyProtection="0"/>
    <xf numFmtId="0" fontId="20" fillId="87" borderId="0" applyNumberFormat="0" applyBorder="0" applyAlignment="0" applyProtection="0"/>
    <xf numFmtId="0" fontId="20" fillId="88" borderId="0" applyNumberFormat="0" applyBorder="0" applyAlignment="0" applyProtection="0"/>
    <xf numFmtId="0" fontId="20" fillId="88" borderId="0" applyNumberFormat="0" applyBorder="0" applyAlignment="0" applyProtection="0"/>
    <xf numFmtId="0" fontId="20" fillId="87" borderId="0" applyNumberFormat="0" applyBorder="0" applyAlignment="0" applyProtection="0"/>
    <xf numFmtId="0" fontId="20" fillId="88" borderId="0" applyNumberFormat="0" applyBorder="0" applyAlignment="0" applyProtection="0"/>
    <xf numFmtId="0" fontId="20" fillId="88" borderId="0" applyNumberFormat="0" applyBorder="0" applyAlignment="0" applyProtection="0"/>
    <xf numFmtId="0" fontId="20" fillId="88" borderId="0" applyNumberFormat="0" applyBorder="0" applyAlignment="0" applyProtection="0"/>
    <xf numFmtId="0" fontId="20" fillId="88"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23" fillId="89" borderId="0" applyNumberFormat="0" applyBorder="0" applyAlignment="0" applyProtection="0"/>
    <xf numFmtId="0" fontId="123" fillId="89" borderId="0" applyNumberFormat="0" applyBorder="0" applyAlignment="0" applyProtection="0"/>
    <xf numFmtId="0" fontId="123" fillId="90"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23" fillId="91" borderId="0" applyNumberFormat="0" applyBorder="0" applyAlignment="0" applyProtection="0"/>
    <xf numFmtId="0" fontId="123" fillId="92" borderId="0" applyNumberFormat="0" applyBorder="0" applyAlignment="0" applyProtection="0"/>
    <xf numFmtId="0" fontId="123" fillId="92" borderId="0" applyNumberFormat="0" applyBorder="0" applyAlignment="0" applyProtection="0"/>
    <xf numFmtId="0" fontId="123" fillId="93" borderId="0" applyNumberFormat="0" applyBorder="0" applyAlignment="0" applyProtection="0"/>
    <xf numFmtId="0" fontId="123" fillId="93" borderId="0" applyNumberFormat="0" applyBorder="0" applyAlignment="0" applyProtection="0"/>
    <xf numFmtId="0" fontId="123" fillId="94" borderId="0" applyNumberFormat="0" applyBorder="0" applyAlignment="0" applyProtection="0"/>
    <xf numFmtId="0" fontId="123" fillId="94" borderId="0" applyNumberFormat="0" applyBorder="0" applyAlignment="0" applyProtection="0"/>
    <xf numFmtId="0" fontId="123" fillId="95" borderId="0" applyNumberFormat="0" applyBorder="0" applyAlignment="0" applyProtection="0"/>
    <xf numFmtId="0" fontId="123" fillId="95" borderId="0" applyNumberFormat="0" applyBorder="0" applyAlignment="0" applyProtection="0"/>
    <xf numFmtId="0" fontId="123" fillId="96" borderId="0" applyNumberFormat="0" applyBorder="0" applyAlignment="0" applyProtection="0"/>
    <xf numFmtId="0" fontId="123" fillId="96" borderId="0" applyNumberFormat="0" applyBorder="0" applyAlignment="0" applyProtection="0"/>
    <xf numFmtId="0" fontId="123" fillId="97" borderId="0" applyNumberFormat="0" applyBorder="0" applyAlignment="0" applyProtection="0"/>
    <xf numFmtId="0" fontId="123" fillId="97" borderId="0" applyNumberFormat="0" applyBorder="0" applyAlignment="0" applyProtection="0"/>
    <xf numFmtId="0" fontId="123" fillId="98" borderId="0" applyNumberFormat="0" applyBorder="0" applyAlignment="0" applyProtection="0"/>
    <xf numFmtId="0" fontId="123" fillId="98" borderId="0" applyNumberFormat="0" applyBorder="0" applyAlignment="0" applyProtection="0"/>
    <xf numFmtId="0" fontId="123" fillId="99" borderId="0" applyNumberFormat="0" applyBorder="0" applyAlignment="0" applyProtection="0"/>
    <xf numFmtId="0" fontId="123" fillId="99" borderId="0" applyNumberFormat="0" applyBorder="0" applyAlignment="0" applyProtection="0"/>
    <xf numFmtId="0" fontId="123" fillId="100" borderId="0" applyNumberFormat="0" applyBorder="0" applyAlignment="0" applyProtection="0"/>
    <xf numFmtId="0" fontId="123" fillId="100" borderId="0" applyNumberFormat="0" applyBorder="0" applyAlignment="0" applyProtection="0"/>
    <xf numFmtId="0" fontId="37" fillId="0" borderId="16">
      <alignment horizontal="center" vertical="center"/>
    </xf>
    <xf numFmtId="0" fontId="37" fillId="0" borderId="16">
      <alignment horizontal="center" vertical="center"/>
    </xf>
    <xf numFmtId="0" fontId="37" fillId="0" borderId="16">
      <alignment horizontal="center" vertical="center"/>
    </xf>
    <xf numFmtId="0" fontId="37" fillId="0" borderId="16">
      <alignment horizontal="center" vertical="center"/>
    </xf>
    <xf numFmtId="0" fontId="37" fillId="0" borderId="16">
      <alignment horizontal="center" vertical="center"/>
    </xf>
    <xf numFmtId="0" fontId="37" fillId="0" borderId="16">
      <alignment horizontal="center" vertical="center"/>
    </xf>
    <xf numFmtId="0" fontId="114" fillId="101" borderId="0" applyNumberFormat="0" applyBorder="0" applyAlignment="0" applyProtection="0"/>
    <xf numFmtId="0" fontId="114" fillId="101" borderId="0" applyNumberFormat="0" applyBorder="0" applyAlignment="0" applyProtection="0"/>
    <xf numFmtId="0" fontId="16" fillId="62" borderId="35"/>
    <xf numFmtId="0" fontId="16" fillId="62" borderId="35"/>
    <xf numFmtId="0" fontId="16" fillId="62" borderId="35"/>
    <xf numFmtId="0" fontId="16" fillId="62" borderId="35"/>
    <xf numFmtId="0" fontId="16" fillId="62" borderId="35"/>
    <xf numFmtId="0" fontId="16" fillId="62" borderId="35"/>
    <xf numFmtId="0" fontId="16" fillId="62" borderId="35"/>
    <xf numFmtId="0" fontId="16" fillId="62" borderId="35"/>
    <xf numFmtId="0" fontId="31" fillId="102" borderId="36">
      <alignment horizontal="right" vertical="top" wrapText="1"/>
    </xf>
    <xf numFmtId="187" fontId="129" fillId="0" borderId="0">
      <alignment vertical="top"/>
    </xf>
    <xf numFmtId="0" fontId="117" fillId="103" borderId="4" applyNumberFormat="0" applyAlignment="0" applyProtection="0"/>
    <xf numFmtId="0" fontId="117" fillId="103" borderId="4" applyNumberFormat="0" applyAlignment="0" applyProtection="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6" fillId="0" borderId="20"/>
    <xf numFmtId="0" fontId="119" fillId="104" borderId="7" applyNumberFormat="0" applyAlignment="0" applyProtection="0"/>
    <xf numFmtId="0" fontId="119" fillId="104" borderId="7" applyNumberFormat="0" applyAlignment="0" applyProtection="0"/>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33" fillId="67" borderId="37">
      <alignment horizontal="left" vertical="top"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0" fontId="4" fillId="36" borderId="0">
      <alignment horizontal="center" wrapText="1"/>
    </xf>
    <xf numFmtId="188" fontId="37" fillId="0" borderId="0" applyFont="0" applyFill="0" applyBorder="0" applyProtection="0">
      <alignment horizontal="right" vertical="top"/>
    </xf>
    <xf numFmtId="179" fontId="4" fillId="0" borderId="0" applyFont="0" applyFill="0" applyBorder="0" applyAlignment="0" applyProtection="0"/>
    <xf numFmtId="1" fontId="130" fillId="0" borderId="0">
      <alignment vertical="top"/>
    </xf>
    <xf numFmtId="169" fontId="52" fillId="0" borderId="0" applyFont="0" applyFill="0" applyBorder="0" applyAlignment="0" applyProtection="0"/>
    <xf numFmtId="169" fontId="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9" fontId="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5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37" fillId="0" borderId="0" applyFont="0" applyFill="0" applyBorder="0" applyAlignment="0" applyProtection="0"/>
    <xf numFmtId="169" fontId="52" fillId="0" borderId="0" applyFont="0" applyFill="0" applyBorder="0" applyAlignment="0" applyProtection="0"/>
    <xf numFmtId="169" fontId="4" fillId="0" borderId="0" applyFont="0" applyFill="0" applyBorder="0" applyAlignment="0" applyProtection="0"/>
    <xf numFmtId="169" fontId="52" fillId="0" borderId="0" applyFont="0" applyFill="0" applyBorder="0" applyAlignment="0" applyProtection="0"/>
    <xf numFmtId="3" fontId="130" fillId="0" borderId="0" applyFill="0" applyBorder="0">
      <alignment horizontal="right" vertical="top"/>
    </xf>
    <xf numFmtId="190" fontId="130" fillId="0" borderId="0" applyFill="0" applyBorder="0">
      <alignment horizontal="right" vertical="top"/>
    </xf>
    <xf numFmtId="3" fontId="130" fillId="0" borderId="0" applyFill="0" applyBorder="0">
      <alignment horizontal="right" vertical="top"/>
    </xf>
    <xf numFmtId="172" fontId="129" fillId="0" borderId="0" applyFont="0" applyFill="0" applyBorder="0">
      <alignment horizontal="right" vertical="top"/>
    </xf>
    <xf numFmtId="191" fontId="131" fillId="0" borderId="0" applyFont="0" applyFill="0" applyBorder="0" applyProtection="0"/>
    <xf numFmtId="190" fontId="130" fillId="0" borderId="0">
      <alignment horizontal="right" vertical="top"/>
    </xf>
    <xf numFmtId="3" fontId="4" fillId="0" borderId="0" applyFont="0" applyFill="0" applyBorder="0" applyAlignment="0" applyProtection="0"/>
    <xf numFmtId="192" fontId="4" fillId="0" borderId="0" applyFont="0" applyFill="0" applyBorder="0" applyAlignment="0" applyProtection="0"/>
    <xf numFmtId="18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 fillId="0" borderId="0" applyFont="0" applyFill="0" applyBorder="0" applyAlignment="0" applyProtection="0"/>
    <xf numFmtId="0" fontId="4" fillId="0" borderId="0" applyFont="0" applyFill="0" applyBorder="0" applyAlignment="0" applyProtection="0"/>
    <xf numFmtId="0" fontId="40" fillId="0" borderId="0"/>
    <xf numFmtId="0" fontId="41" fillId="0" borderId="0"/>
    <xf numFmtId="166" fontId="37" fillId="0" borderId="0" applyBorder="0"/>
    <xf numFmtId="166" fontId="37" fillId="0" borderId="24"/>
    <xf numFmtId="166" fontId="37" fillId="0" borderId="24"/>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66" borderId="20"/>
    <xf numFmtId="0" fontId="4" fillId="36" borderId="0"/>
    <xf numFmtId="44" fontId="4" fillId="0" borderId="0" applyFont="0" applyFill="0" applyBorder="0" applyAlignment="0" applyProtection="0"/>
    <xf numFmtId="0" fontId="121" fillId="0" borderId="0" applyNumberFormat="0" applyFill="0" applyBorder="0" applyAlignment="0" applyProtection="0"/>
    <xf numFmtId="2" fontId="4" fillId="0" borderId="0" applyFont="0" applyFill="0" applyBorder="0" applyAlignment="0" applyProtection="0"/>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52" fillId="36" borderId="2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7" fillId="36" borderId="0">
      <alignment horizontal="left"/>
    </xf>
    <xf numFmtId="0" fontId="113" fillId="105" borderId="0" applyNumberFormat="0" applyBorder="0" applyAlignment="0" applyProtection="0"/>
    <xf numFmtId="0" fontId="113" fillId="10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lignment horizontal="right" vertical="top" textRotation="90" wrapText="1"/>
    </xf>
    <xf numFmtId="0" fontId="132" fillId="0" borderId="47" applyNumberFormat="0" applyProtection="0"/>
    <xf numFmtId="0" fontId="132" fillId="0" borderId="47" applyNumberFormat="0" applyProtection="0"/>
    <xf numFmtId="0" fontId="132" fillId="0" borderId="16">
      <alignment horizontal="left" vertical="center"/>
    </xf>
    <xf numFmtId="0" fontId="132" fillId="0" borderId="16">
      <alignment horizontal="left" vertical="center"/>
    </xf>
    <xf numFmtId="0" fontId="132" fillId="0" borderId="16">
      <alignment horizontal="left" vertical="center"/>
    </xf>
    <xf numFmtId="0" fontId="132" fillId="0" borderId="16">
      <alignment horizontal="left" vertical="center"/>
    </xf>
    <xf numFmtId="0" fontId="132" fillId="0" borderId="16">
      <alignment horizontal="left" vertical="center"/>
    </xf>
    <xf numFmtId="0" fontId="132" fillId="0" borderId="16">
      <alignment horizontal="left" vertical="center"/>
    </xf>
    <xf numFmtId="0" fontId="110" fillId="0" borderId="1" applyNumberFormat="0" applyFill="0" applyAlignment="0" applyProtection="0"/>
    <xf numFmtId="0" fontId="111" fillId="0" borderId="48" applyNumberFormat="0" applyFill="0" applyAlignment="0" applyProtection="0"/>
    <xf numFmtId="0" fontId="111" fillId="0" borderId="49" applyNumberFormat="0" applyFill="0" applyAlignment="0" applyProtection="0"/>
    <xf numFmtId="0" fontId="111" fillId="0" borderId="50" applyNumberFormat="0" applyFill="0" applyAlignment="0" applyProtection="0"/>
    <xf numFmtId="0" fontId="111" fillId="0" borderId="51" applyNumberFormat="0" applyFill="0" applyAlignment="0" applyProtection="0"/>
    <xf numFmtId="0" fontId="112" fillId="0" borderId="3" applyNumberFormat="0" applyFill="0" applyAlignment="0" applyProtection="0"/>
    <xf numFmtId="0" fontId="112" fillId="0" borderId="0" applyNumberFormat="0" applyFill="0" applyBorder="0" applyAlignment="0" applyProtection="0"/>
    <xf numFmtId="195" fontId="131" fillId="0" borderId="0">
      <protection locked="0"/>
    </xf>
    <xf numFmtId="195" fontId="131" fillId="0" borderId="0">
      <protection locked="0"/>
    </xf>
    <xf numFmtId="0" fontId="3" fillId="0" borderId="0" applyNumberFormat="0" applyFill="0" applyBorder="0">
      <protection locked="0"/>
    </xf>
    <xf numFmtId="0" fontId="57" fillId="0" borderId="0" applyNumberFormat="0" applyFill="0" applyBorder="0">
      <protection locked="0"/>
    </xf>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20"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20" fillId="106" borderId="8" applyNumberFormat="0" applyFont="0" applyAlignment="0" applyProtection="0"/>
    <xf numFmtId="0" fontId="126" fillId="0" borderId="0" applyNumberFormat="0" applyFill="0" applyBorder="0">
      <protection locked="0"/>
    </xf>
    <xf numFmtId="0" fontId="126" fillId="0" borderId="0" applyNumberFormat="0" applyFill="0" applyBorder="0" applyAlignment="0" applyProtection="0"/>
    <xf numFmtId="0" fontId="16" fillId="66" borderId="20" applyNumberFormat="0" applyBorder="0" applyAlignment="0" applyProtection="0"/>
    <xf numFmtId="0" fontId="16" fillId="66" borderId="20" applyNumberFormat="0" applyBorder="0" applyAlignment="0" applyProtection="0"/>
    <xf numFmtId="0" fontId="16" fillId="66" borderId="20" applyNumberFormat="0" applyBorder="0" applyAlignment="0" applyProtection="0"/>
    <xf numFmtId="0" fontId="16" fillId="66" borderId="20" applyNumberFormat="0" applyBorder="0" applyAlignment="0" applyProtection="0"/>
    <xf numFmtId="0" fontId="16" fillId="66" borderId="20" applyNumberFormat="0" applyBorder="0" applyAlignment="0" applyProtection="0"/>
    <xf numFmtId="0" fontId="16" fillId="66" borderId="20" applyNumberFormat="0" applyBorder="0" applyAlignment="0" applyProtection="0"/>
    <xf numFmtId="0" fontId="115" fillId="107" borderId="4" applyNumberFormat="0" applyAlignment="0" applyProtection="0"/>
    <xf numFmtId="0" fontId="115" fillId="107" borderId="4" applyNumberFormat="0" applyAlignment="0" applyProtection="0"/>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5" fillId="36" borderId="0">
      <alignment horizontal="center"/>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0" fontId="4" fillId="36" borderId="20">
      <alignment horizontal="centerContinuous" wrapText="1"/>
    </xf>
    <xf numFmtId="169" fontId="4" fillId="0" borderId="0" applyFont="0" applyFill="0" applyBorder="0" applyAlignment="0" applyProtection="0"/>
    <xf numFmtId="196" fontId="133" fillId="0" borderId="0" applyFont="0" applyFill="0" applyBorder="0" applyAlignment="0" applyProtection="0"/>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6">
      <alignment wrapText="1"/>
    </xf>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7"/>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10"/>
    <xf numFmtId="0" fontId="16" fillId="36" borderId="21">
      <alignment horizontal="center" wrapText="1"/>
    </xf>
    <xf numFmtId="0" fontId="16" fillId="36" borderId="21">
      <alignment horizontal="center" wrapText="1"/>
    </xf>
    <xf numFmtId="0" fontId="16" fillId="36" borderId="21">
      <alignment horizontal="center" wrapText="1"/>
    </xf>
    <xf numFmtId="0" fontId="16" fillId="36" borderId="21">
      <alignment horizontal="center" wrapText="1"/>
    </xf>
    <xf numFmtId="0" fontId="16" fillId="36" borderId="21">
      <alignment horizontal="center" wrapText="1"/>
    </xf>
    <xf numFmtId="0" fontId="16" fillId="36" borderId="21">
      <alignment horizontal="center" wrapText="1"/>
    </xf>
    <xf numFmtId="0" fontId="16" fillId="36" borderId="21">
      <alignment horizontal="center" wrapText="1"/>
    </xf>
    <xf numFmtId="0" fontId="16" fillId="36" borderId="21">
      <alignment horizontal="center"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33" fillId="67" borderId="39">
      <alignment horizontal="left" vertical="top" wrapText="1"/>
    </xf>
    <xf numFmtId="0" fontId="118" fillId="0" borderId="6" applyNumberFormat="0" applyFill="0" applyAlignment="0" applyProtection="0"/>
    <xf numFmtId="164" fontId="4" fillId="0" borderId="0" applyFont="0" applyFill="0" applyBorder="0" applyAlignment="0" applyProtection="0"/>
    <xf numFmtId="165"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134" fillId="0" borderId="0"/>
    <xf numFmtId="200" fontId="134" fillId="0" borderId="0"/>
    <xf numFmtId="0" fontId="20" fillId="0" borderId="0"/>
    <xf numFmtId="0" fontId="20" fillId="0" borderId="0"/>
    <xf numFmtId="0" fontId="20" fillId="0" borderId="0"/>
    <xf numFmtId="0" fontId="20" fillId="0" borderId="0"/>
    <xf numFmtId="0" fontId="20" fillId="0" borderId="0"/>
    <xf numFmtId="0" fontId="20" fillId="0" borderId="0"/>
    <xf numFmtId="201" fontId="135" fillId="0" borderId="0"/>
    <xf numFmtId="201" fontId="135" fillId="0" borderId="0"/>
    <xf numFmtId="0" fontId="136"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20"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7" fillId="0" borderId="0"/>
    <xf numFmtId="0" fontId="20" fillId="0" borderId="0"/>
    <xf numFmtId="0" fontId="20" fillId="0" borderId="0"/>
    <xf numFmtId="0" fontId="20" fillId="0" borderId="0"/>
    <xf numFmtId="0" fontId="4" fillId="0" borderId="0" applyNumberFormat="0" applyFill="0" applyBorder="0" applyAlignment="0" applyProtection="0"/>
    <xf numFmtId="0" fontId="69" fillId="0" borderId="0"/>
    <xf numFmtId="0" fontId="1" fillId="0" borderId="0"/>
    <xf numFmtId="0" fontId="137"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7"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3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20" fillId="0" borderId="0"/>
    <xf numFmtId="0" fontId="70" fillId="0" borderId="0"/>
    <xf numFmtId="0" fontId="20" fillId="0" borderId="0"/>
    <xf numFmtId="0" fontId="4" fillId="0" borderId="0"/>
    <xf numFmtId="0" fontId="4" fillId="0" borderId="0"/>
    <xf numFmtId="0" fontId="20" fillId="0" borderId="0"/>
    <xf numFmtId="0" fontId="70" fillId="0" borderId="0"/>
    <xf numFmtId="0" fontId="136" fillId="0" borderId="0"/>
    <xf numFmtId="0" fontId="4" fillId="0" borderId="0"/>
    <xf numFmtId="0" fontId="20" fillId="0" borderId="0"/>
    <xf numFmtId="0" fontId="20" fillId="0" borderId="0"/>
    <xf numFmtId="0" fontId="20" fillId="0" borderId="0"/>
    <xf numFmtId="0" fontId="4" fillId="0" borderId="0"/>
    <xf numFmtId="0" fontId="137" fillId="0" borderId="0"/>
    <xf numFmtId="0" fontId="4" fillId="0" borderId="0"/>
    <xf numFmtId="0" fontId="20" fillId="0" borderId="0"/>
    <xf numFmtId="0" fontId="136" fillId="0" borderId="0"/>
    <xf numFmtId="0" fontId="137" fillId="0" borderId="0"/>
    <xf numFmtId="0" fontId="4" fillId="0" borderId="0" applyNumberFormat="0" applyFill="0" applyBorder="0" applyAlignment="0" applyProtection="0"/>
    <xf numFmtId="0" fontId="4" fillId="0" borderId="0" applyNumberFormat="0" applyFill="0" applyBorder="0" applyAlignment="0" applyProtection="0"/>
    <xf numFmtId="0" fontId="136" fillId="0" borderId="0"/>
    <xf numFmtId="0" fontId="69" fillId="0" borderId="0"/>
    <xf numFmtId="0" fontId="20" fillId="0" borderId="0"/>
    <xf numFmtId="0" fontId="69"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6" fillId="0" borderId="0"/>
    <xf numFmtId="0" fontId="4" fillId="0" borderId="0"/>
    <xf numFmtId="0" fontId="20" fillId="0" borderId="0"/>
    <xf numFmtId="0" fontId="20" fillId="0" borderId="0"/>
    <xf numFmtId="0" fontId="4" fillId="0" borderId="0"/>
    <xf numFmtId="0" fontId="4"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4"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7" fillId="0" borderId="0"/>
    <xf numFmtId="0" fontId="20" fillId="0" borderId="0"/>
    <xf numFmtId="0" fontId="20" fillId="0" borderId="0"/>
    <xf numFmtId="0" fontId="17" fillId="0" borderId="0"/>
    <xf numFmtId="0" fontId="20" fillId="0" borderId="0"/>
    <xf numFmtId="0" fontId="17" fillId="0" borderId="0"/>
    <xf numFmtId="0" fontId="20" fillId="0" borderId="0"/>
    <xf numFmtId="0" fontId="20" fillId="0" borderId="0"/>
    <xf numFmtId="0" fontId="17" fillId="0" borderId="0"/>
    <xf numFmtId="0" fontId="20" fillId="0" borderId="0"/>
    <xf numFmtId="0" fontId="20" fillId="0" borderId="0"/>
    <xf numFmtId="0" fontId="20" fillId="0" borderId="0"/>
    <xf numFmtId="0" fontId="17" fillId="0" borderId="0"/>
    <xf numFmtId="0" fontId="4" fillId="0" borderId="0"/>
    <xf numFmtId="0" fontId="20" fillId="0" borderId="0"/>
    <xf numFmtId="0" fontId="17" fillId="0" borderId="0"/>
    <xf numFmtId="0" fontId="17"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applyNumberFormat="0" applyFill="0" applyBorder="0" applyAlignment="0" applyProtection="0"/>
    <xf numFmtId="0" fontId="136" fillId="0" borderId="0"/>
    <xf numFmtId="0" fontId="20" fillId="0" borderId="0"/>
    <xf numFmtId="0" fontId="20" fillId="0" borderId="0"/>
    <xf numFmtId="0" fontId="4" fillId="0" borderId="0"/>
    <xf numFmtId="0" fontId="20" fillId="0" borderId="0"/>
    <xf numFmtId="0" fontId="4"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20" fillId="0" borderId="0"/>
    <xf numFmtId="0" fontId="20" fillId="0" borderId="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20" fillId="0" borderId="0"/>
    <xf numFmtId="0" fontId="4" fillId="0" borderId="0" applyNumberFormat="0" applyFill="0" applyBorder="0" applyAlignment="0" applyProtection="0"/>
    <xf numFmtId="0" fontId="20" fillId="0" borderId="0"/>
    <xf numFmtId="0" fontId="4" fillId="0" borderId="0" applyNumberFormat="0" applyFill="0" applyBorder="0" applyAlignment="0" applyProtection="0"/>
    <xf numFmtId="0" fontId="20" fillId="0" borderId="0"/>
    <xf numFmtId="0" fontId="20" fillId="0" borderId="0"/>
    <xf numFmtId="0" fontId="17" fillId="0" borderId="0"/>
    <xf numFmtId="0" fontId="17" fillId="0" borderId="0"/>
    <xf numFmtId="0" fontId="17" fillId="0" borderId="0"/>
    <xf numFmtId="0" fontId="17" fillId="0" borderId="0"/>
    <xf numFmtId="0" fontId="20" fillId="0" borderId="0"/>
    <xf numFmtId="0" fontId="17" fillId="0" borderId="0"/>
    <xf numFmtId="0" fontId="17" fillId="0" borderId="0"/>
    <xf numFmtId="0" fontId="17" fillId="0" borderId="0"/>
    <xf numFmtId="0" fontId="17" fillId="0" borderId="0"/>
    <xf numFmtId="0" fontId="20" fillId="0" borderId="0"/>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 fillId="0" borderId="0"/>
    <xf numFmtId="0" fontId="20" fillId="0" borderId="0"/>
    <xf numFmtId="0" fontId="20" fillId="0" borderId="0"/>
    <xf numFmtId="0" fontId="20" fillId="0" borderId="0"/>
    <xf numFmtId="0" fontId="69" fillId="0" borderId="0"/>
    <xf numFmtId="0" fontId="17" fillId="0" borderId="0"/>
    <xf numFmtId="0" fontId="69" fillId="0" borderId="0"/>
    <xf numFmtId="0" fontId="20" fillId="0" borderId="0"/>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69" fillId="0" borderId="0"/>
    <xf numFmtId="0" fontId="1" fillId="0" borderId="0"/>
    <xf numFmtId="0" fontId="69" fillId="0" borderId="0"/>
    <xf numFmtId="0" fontId="69" fillId="0" borderId="0"/>
    <xf numFmtId="0" fontId="69" fillId="0" borderId="0"/>
    <xf numFmtId="0" fontId="69" fillId="0" borderId="0"/>
    <xf numFmtId="0" fontId="69" fillId="0" borderId="0"/>
    <xf numFmtId="0" fontId="20" fillId="0" borderId="0"/>
    <xf numFmtId="0" fontId="136" fillId="0" borderId="0"/>
    <xf numFmtId="0" fontId="69" fillId="0" borderId="0"/>
    <xf numFmtId="0" fontId="4" fillId="0" borderId="0"/>
    <xf numFmtId="0" fontId="69" fillId="0" borderId="0"/>
    <xf numFmtId="0" fontId="69" fillId="0" borderId="0"/>
    <xf numFmtId="0" fontId="69" fillId="0" borderId="0"/>
    <xf numFmtId="0" fontId="69" fillId="0" borderId="0"/>
    <xf numFmtId="0" fontId="69" fillId="0" borderId="0"/>
    <xf numFmtId="0" fontId="4" fillId="0" borderId="0"/>
    <xf numFmtId="0" fontId="69" fillId="0" borderId="0"/>
    <xf numFmtId="0" fontId="69" fillId="0" borderId="0"/>
    <xf numFmtId="0" fontId="69" fillId="0" borderId="0"/>
    <xf numFmtId="0" fontId="69" fillId="0" borderId="0"/>
    <xf numFmtId="0" fontId="69" fillId="0" borderId="0"/>
    <xf numFmtId="0" fontId="20" fillId="0" borderId="0"/>
    <xf numFmtId="0" fontId="4" fillId="0" borderId="0"/>
    <xf numFmtId="0" fontId="69" fillId="0" borderId="0"/>
    <xf numFmtId="0" fontId="69" fillId="0" borderId="0"/>
    <xf numFmtId="0" fontId="69" fillId="0" borderId="0"/>
    <xf numFmtId="0" fontId="69" fillId="0" borderId="0"/>
    <xf numFmtId="0" fontId="69" fillId="0" borderId="0"/>
    <xf numFmtId="0" fontId="20" fillId="0" borderId="0"/>
    <xf numFmtId="0" fontId="69" fillId="0" borderId="0"/>
    <xf numFmtId="0" fontId="69" fillId="0" borderId="0"/>
    <xf numFmtId="0" fontId="69" fillId="0" borderId="0"/>
    <xf numFmtId="0" fontId="69" fillId="0" borderId="0"/>
    <xf numFmtId="0" fontId="4" fillId="0" borderId="0"/>
    <xf numFmtId="0" fontId="17" fillId="0" borderId="0"/>
    <xf numFmtId="0" fontId="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 fontId="129" fillId="0" borderId="0">
      <alignment vertical="top" wrapText="1"/>
    </xf>
    <xf numFmtId="1" fontId="138" fillId="0" borderId="0" applyFill="0" applyBorder="0" applyProtection="0"/>
    <xf numFmtId="1" fontId="131" fillId="0" borderId="0" applyFont="0" applyFill="0" applyBorder="0" applyProtection="0">
      <alignment vertical="center"/>
    </xf>
    <xf numFmtId="1" fontId="38" fillId="0" borderId="0">
      <alignment horizontal="right" vertical="top"/>
    </xf>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applyNumberFormat="0" applyFill="0" applyBorder="0">
      <alignment vertical="top"/>
    </xf>
    <xf numFmtId="0" fontId="130" fillId="0" borderId="0" applyNumberFormat="0" applyFill="0" applyBorder="0">
      <alignment vertical="top"/>
    </xf>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9"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9"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6" borderId="8" applyNumberFormat="0" applyFont="0" applyAlignment="0" applyProtection="0"/>
    <xf numFmtId="0" fontId="17" fillId="108" borderId="40" applyNumberFormat="0" applyFont="0" applyAlignment="0" applyProtection="0"/>
    <xf numFmtId="0" fontId="17" fillId="108" borderId="40" applyNumberFormat="0" applyFont="0" applyAlignment="0" applyProtection="0"/>
    <xf numFmtId="0" fontId="17" fillId="106" borderId="8" applyNumberFormat="0" applyFont="0" applyAlignment="0" applyProtection="0"/>
    <xf numFmtId="0" fontId="131" fillId="0" borderId="0">
      <alignment horizontal="left"/>
    </xf>
    <xf numFmtId="0" fontId="116" fillId="103" borderId="5" applyNumberFormat="0" applyAlignment="0" applyProtection="0"/>
    <xf numFmtId="0" fontId="116" fillId="103" borderId="5"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4"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4"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4" fillId="0" borderId="0" applyNumberForma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0" fontId="4"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16" fillId="36" borderId="20"/>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33" fillId="36" borderId="20">
      <alignment horizontal="left" vertical="top" wrapText="1"/>
    </xf>
    <xf numFmtId="0" fontId="63" fillId="65" borderId="0"/>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74" fillId="36" borderId="15">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22">
      <alignment horizontal="left" vertical="top" wrapText="1"/>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3" fillId="36" borderId="15">
      <alignment horizontal="left" vertical="top"/>
    </xf>
    <xf numFmtId="0" fontId="37" fillId="0" borderId="10">
      <alignment horizontal="center" vertical="center"/>
    </xf>
    <xf numFmtId="0" fontId="1" fillId="0" borderId="0"/>
    <xf numFmtId="0" fontId="1" fillId="0" borderId="0"/>
    <xf numFmtId="0" fontId="1" fillId="0" borderId="0"/>
    <xf numFmtId="0" fontId="139" fillId="0" borderId="0"/>
    <xf numFmtId="0" fontId="53" fillId="102" borderId="0">
      <alignment horizontal="left"/>
    </xf>
    <xf numFmtId="0" fontId="63" fillId="102" borderId="0">
      <alignment horizontal="left" wrapText="1"/>
    </xf>
    <xf numFmtId="0" fontId="53" fillId="102" borderId="0">
      <alignment horizontal="left"/>
    </xf>
    <xf numFmtId="0" fontId="140" fillId="0" borderId="41"/>
    <xf numFmtId="0" fontId="141" fillId="0" borderId="0"/>
    <xf numFmtId="0" fontId="142" fillId="0" borderId="0"/>
    <xf numFmtId="0" fontId="142" fillId="0" borderId="0"/>
    <xf numFmtId="49" fontId="130" fillId="0" borderId="0" applyFill="0" applyBorder="0" applyProtection="0"/>
    <xf numFmtId="49" fontId="130" fillId="0" borderId="0" applyFill="0" applyBorder="0" applyProtection="0"/>
    <xf numFmtId="0" fontId="53" fillId="102" borderId="0">
      <alignment horizontal="left"/>
    </xf>
    <xf numFmtId="0" fontId="143" fillId="0" borderId="0"/>
    <xf numFmtId="0" fontId="143" fillId="0" borderId="0"/>
    <xf numFmtId="0" fontId="122" fillId="0" borderId="9" applyNumberFormat="0" applyFill="0" applyAlignment="0" applyProtection="0"/>
    <xf numFmtId="169" fontId="17" fillId="0" borderId="0" applyFont="0" applyFill="0" applyBorder="0" applyAlignment="0" applyProtection="0"/>
    <xf numFmtId="0" fontId="72" fillId="106" borderId="8" applyNumberFormat="0" applyFont="0" applyAlignment="0" applyProtection="0"/>
    <xf numFmtId="0" fontId="72" fillId="106" borderId="8" applyNumberFormat="0" applyFont="0" applyAlignment="0" applyProtection="0"/>
    <xf numFmtId="0" fontId="72" fillId="106" borderId="8" applyNumberFormat="0" applyFont="0" applyAlignment="0" applyProtection="0"/>
    <xf numFmtId="0" fontId="72" fillId="106" borderId="8" applyNumberFormat="0" applyFont="0" applyAlignment="0" applyProtection="0"/>
    <xf numFmtId="0" fontId="144" fillId="106" borderId="8" applyNumberFormat="0" applyFont="0" applyAlignment="0" applyProtection="0"/>
    <xf numFmtId="0" fontId="120" fillId="0" borderId="0" applyNumberFormat="0" applyFill="0" applyBorder="0" applyAlignment="0" applyProtection="0"/>
    <xf numFmtId="1" fontId="145" fillId="0" borderId="0">
      <alignment vertical="top" wrapText="1"/>
    </xf>
    <xf numFmtId="0" fontId="146" fillId="0" borderId="0">
      <alignment vertical="center"/>
    </xf>
    <xf numFmtId="0" fontId="18" fillId="0" borderId="0" applyNumberFormat="0" applyFill="0" applyBorder="0" applyAlignment="0" applyProtection="0"/>
    <xf numFmtId="0" fontId="4" fillId="0" borderId="0"/>
    <xf numFmtId="0" fontId="126" fillId="0" borderId="0" applyNumberFormat="0" applyFill="0" applyBorder="0" applyAlignment="0" applyProtection="0"/>
    <xf numFmtId="0" fontId="151" fillId="0" borderId="0" applyBorder="0" applyProtection="0"/>
  </cellStyleXfs>
  <cellXfs count="245">
    <xf numFmtId="0" fontId="0" fillId="0" borderId="0" xfId="0"/>
    <xf numFmtId="0" fontId="8" fillId="0" borderId="0" xfId="0" applyFont="1" applyAlignment="1">
      <alignment horizontal="center"/>
    </xf>
    <xf numFmtId="0" fontId="6" fillId="35" borderId="17" xfId="0" applyFont="1" applyFill="1" applyBorder="1" applyAlignment="1">
      <alignment horizontal="center" vertical="center" wrapText="1"/>
    </xf>
    <xf numFmtId="0" fontId="4" fillId="0" borderId="0" xfId="0" applyFont="1"/>
    <xf numFmtId="0" fontId="6" fillId="0" borderId="23" xfId="0" applyFont="1" applyBorder="1" applyAlignment="1">
      <alignment horizontal="center" wrapText="1"/>
    </xf>
    <xf numFmtId="3" fontId="6" fillId="0" borderId="17" xfId="0" applyNumberFormat="1" applyFont="1" applyBorder="1" applyAlignment="1">
      <alignment horizontal="right" wrapText="1" indent="1"/>
    </xf>
    <xf numFmtId="166" fontId="6" fillId="0" borderId="17" xfId="0" applyNumberFormat="1" applyFont="1" applyBorder="1" applyAlignment="1">
      <alignment horizontal="right" wrapText="1" indent="1"/>
    </xf>
    <xf numFmtId="166" fontId="6" fillId="0" borderId="24" xfId="0" applyNumberFormat="1" applyFont="1" applyBorder="1" applyAlignment="1">
      <alignment horizontal="right" wrapText="1" indent="1"/>
    </xf>
    <xf numFmtId="3" fontId="6" fillId="0" borderId="24" xfId="0" applyNumberFormat="1" applyFont="1" applyBorder="1" applyAlignment="1">
      <alignment horizontal="right" wrapText="1" indent="1"/>
    </xf>
    <xf numFmtId="0" fontId="9" fillId="0" borderId="0" xfId="2" applyFont="1" applyAlignment="1">
      <alignment horizontal="left" vertical="top"/>
    </xf>
    <xf numFmtId="167" fontId="9" fillId="0" borderId="0" xfId="2" applyNumberFormat="1" applyFont="1" applyAlignment="1">
      <alignment horizontal="right" vertical="top"/>
    </xf>
    <xf numFmtId="168" fontId="10" fillId="0" borderId="0" xfId="2" applyNumberFormat="1" applyFont="1" applyAlignment="1">
      <alignment horizontal="right" vertical="top"/>
    </xf>
    <xf numFmtId="3" fontId="6" fillId="0" borderId="0" xfId="0" applyNumberFormat="1" applyFont="1" applyAlignment="1">
      <alignment horizontal="left" indent="1"/>
    </xf>
    <xf numFmtId="166" fontId="6" fillId="38" borderId="17" xfId="0" applyNumberFormat="1" applyFont="1" applyFill="1" applyBorder="1" applyAlignment="1">
      <alignment horizontal="right" wrapText="1" indent="1"/>
    </xf>
    <xf numFmtId="166" fontId="6" fillId="38" borderId="24" xfId="0" applyNumberFormat="1" applyFont="1" applyFill="1" applyBorder="1" applyAlignment="1">
      <alignment horizontal="right" wrapText="1" indent="1"/>
    </xf>
    <xf numFmtId="166" fontId="6" fillId="0" borderId="24" xfId="4" applyNumberFormat="1" applyFont="1" applyBorder="1" applyAlignment="1">
      <alignment horizontal="center" vertical="center" wrapText="1"/>
    </xf>
    <xf numFmtId="166" fontId="6" fillId="38" borderId="24" xfId="4" applyNumberFormat="1" applyFont="1" applyFill="1" applyBorder="1" applyAlignment="1">
      <alignment horizontal="center" vertical="center" wrapText="1"/>
    </xf>
    <xf numFmtId="0" fontId="6" fillId="0" borderId="17" xfId="0" applyFont="1" applyBorder="1" applyAlignment="1">
      <alignment horizontal="right" wrapText="1" indent="1"/>
    </xf>
    <xf numFmtId="0" fontId="6" fillId="0" borderId="24" xfId="0" applyFont="1" applyBorder="1" applyAlignment="1">
      <alignment horizontal="right" wrapText="1" indent="1"/>
    </xf>
    <xf numFmtId="0" fontId="12" fillId="0" borderId="23" xfId="0" applyFont="1" applyBorder="1" applyAlignment="1">
      <alignment horizontal="left" wrapText="1"/>
    </xf>
    <xf numFmtId="166" fontId="6" fillId="0" borderId="23" xfId="0" applyNumberFormat="1" applyFont="1" applyBorder="1" applyAlignment="1">
      <alignment horizontal="center" vertical="center" wrapText="1"/>
    </xf>
    <xf numFmtId="166" fontId="6" fillId="0" borderId="24" xfId="0" applyNumberFormat="1" applyFont="1" applyBorder="1" applyAlignment="1">
      <alignment horizontal="center" vertical="center" wrapText="1"/>
    </xf>
    <xf numFmtId="3" fontId="6" fillId="0" borderId="24" xfId="0" applyNumberFormat="1" applyFont="1" applyBorder="1" applyAlignment="1">
      <alignment horizontal="center" wrapText="1"/>
    </xf>
    <xf numFmtId="0" fontId="4" fillId="0" borderId="0" xfId="5" applyAlignment="1">
      <alignment horizontal="center"/>
    </xf>
    <xf numFmtId="0" fontId="4" fillId="0" borderId="0" xfId="5"/>
    <xf numFmtId="0" fontId="6" fillId="34" borderId="20" xfId="5" applyFont="1" applyFill="1" applyBorder="1" applyAlignment="1">
      <alignment horizontal="center"/>
    </xf>
    <xf numFmtId="0" fontId="6" fillId="34" borderId="20" xfId="5" applyFont="1" applyFill="1" applyBorder="1" applyAlignment="1">
      <alignment horizontal="center" wrapText="1"/>
    </xf>
    <xf numFmtId="0" fontId="6" fillId="0" borderId="11" xfId="5" applyFont="1" applyBorder="1"/>
    <xf numFmtId="0" fontId="6" fillId="0" borderId="0" xfId="5" applyFont="1" applyAlignment="1">
      <alignment horizontal="left" indent="1"/>
    </xf>
    <xf numFmtId="0" fontId="6" fillId="34" borderId="0" xfId="5" applyFont="1" applyFill="1" applyAlignment="1">
      <alignment horizontal="left" indent="1"/>
    </xf>
    <xf numFmtId="0" fontId="9" fillId="0" borderId="0" xfId="5" applyFont="1" applyAlignment="1">
      <alignment horizontal="right"/>
    </xf>
    <xf numFmtId="171" fontId="10" fillId="0" borderId="0" xfId="5" applyNumberFormat="1" applyFont="1" applyAlignment="1">
      <alignment horizontal="right"/>
    </xf>
    <xf numFmtId="0" fontId="6" fillId="0" borderId="0" xfId="5" applyFont="1" applyAlignment="1">
      <alignment horizontal="left"/>
    </xf>
    <xf numFmtId="0" fontId="6" fillId="34" borderId="0" xfId="5" applyFont="1" applyFill="1" applyAlignment="1">
      <alignment horizontal="left"/>
    </xf>
    <xf numFmtId="0" fontId="6" fillId="0" borderId="0" xfId="5" applyFont="1" applyAlignment="1">
      <alignment horizontal="left" wrapText="1"/>
    </xf>
    <xf numFmtId="166" fontId="4" fillId="0" borderId="0" xfId="5" applyNumberFormat="1" applyAlignment="1">
      <alignment vertical="center"/>
    </xf>
    <xf numFmtId="0" fontId="6" fillId="0" borderId="23" xfId="5" applyFont="1" applyBorder="1" applyAlignment="1">
      <alignment horizontal="left"/>
    </xf>
    <xf numFmtId="0" fontId="6" fillId="34" borderId="23" xfId="5" applyFont="1" applyFill="1" applyBorder="1" applyAlignment="1">
      <alignment horizontal="left"/>
    </xf>
    <xf numFmtId="0" fontId="11" fillId="0" borderId="0" xfId="5" applyFont="1" applyAlignment="1">
      <alignment wrapText="1"/>
    </xf>
    <xf numFmtId="0" fontId="4" fillId="0" borderId="0" xfId="4"/>
    <xf numFmtId="0" fontId="6" fillId="34" borderId="26" xfId="4" applyFont="1" applyFill="1" applyBorder="1" applyAlignment="1">
      <alignment horizontal="center" vertical="center" wrapText="1"/>
    </xf>
    <xf numFmtId="0" fontId="6" fillId="34" borderId="27" xfId="4" applyFont="1" applyFill="1" applyBorder="1" applyAlignment="1">
      <alignment horizontal="center" vertical="center" wrapText="1"/>
    </xf>
    <xf numFmtId="0" fontId="6" fillId="35" borderId="28" xfId="4" applyFont="1" applyFill="1" applyBorder="1" applyAlignment="1">
      <alignment horizontal="center" vertical="center" wrapText="1"/>
    </xf>
    <xf numFmtId="0" fontId="6" fillId="0" borderId="23" xfId="4" applyFont="1" applyBorder="1" applyAlignment="1">
      <alignment horizontal="center" vertical="center" wrapText="1"/>
    </xf>
    <xf numFmtId="3" fontId="6" fillId="0" borderId="29" xfId="4" applyNumberFormat="1" applyFont="1" applyBorder="1" applyAlignment="1">
      <alignment horizontal="right" vertical="center" wrapText="1" indent="1"/>
    </xf>
    <xf numFmtId="172" fontId="6" fillId="0" borderId="29" xfId="4" applyNumberFormat="1" applyFont="1" applyBorder="1" applyAlignment="1">
      <alignment horizontal="right" vertical="center" wrapText="1" indent="1"/>
    </xf>
    <xf numFmtId="171" fontId="6" fillId="0" borderId="17" xfId="4" applyNumberFormat="1" applyFont="1" applyBorder="1" applyAlignment="1">
      <alignment horizontal="right" vertical="center" wrapText="1" indent="1"/>
    </xf>
    <xf numFmtId="173" fontId="6" fillId="0" borderId="17" xfId="4" applyNumberFormat="1" applyFont="1" applyBorder="1" applyAlignment="1">
      <alignment horizontal="right" vertical="center" wrapText="1" indent="1"/>
    </xf>
    <xf numFmtId="0" fontId="6" fillId="34" borderId="23" xfId="4" applyFont="1" applyFill="1" applyBorder="1" applyAlignment="1">
      <alignment horizontal="center" vertical="center" wrapText="1"/>
    </xf>
    <xf numFmtId="3" fontId="6" fillId="34" borderId="29" xfId="4" applyNumberFormat="1" applyFont="1" applyFill="1" applyBorder="1" applyAlignment="1">
      <alignment horizontal="right" vertical="center" wrapText="1" indent="1"/>
    </xf>
    <xf numFmtId="172" fontId="6" fillId="34" borderId="29" xfId="4" applyNumberFormat="1" applyFont="1" applyFill="1" applyBorder="1" applyAlignment="1">
      <alignment horizontal="right" vertical="center" wrapText="1" indent="1"/>
    </xf>
    <xf numFmtId="171" fontId="6" fillId="34" borderId="17" xfId="4" applyNumberFormat="1" applyFont="1" applyFill="1" applyBorder="1" applyAlignment="1">
      <alignment horizontal="right" vertical="center" wrapText="1" indent="1"/>
    </xf>
    <xf numFmtId="173" fontId="6" fillId="34" borderId="17" xfId="4" applyNumberFormat="1" applyFont="1" applyFill="1" applyBorder="1" applyAlignment="1">
      <alignment horizontal="right" vertical="center" wrapText="1" indent="1"/>
    </xf>
    <xf numFmtId="166" fontId="6" fillId="34" borderId="17" xfId="4" applyNumberFormat="1" applyFont="1" applyFill="1" applyBorder="1" applyAlignment="1">
      <alignment horizontal="right" vertical="center" wrapText="1" indent="1"/>
    </xf>
    <xf numFmtId="3" fontId="6" fillId="34" borderId="17" xfId="4" applyNumberFormat="1" applyFont="1" applyFill="1" applyBorder="1" applyAlignment="1">
      <alignment horizontal="right" vertical="center" wrapText="1" indent="1"/>
    </xf>
    <xf numFmtId="166" fontId="6" fillId="0" borderId="17" xfId="4" applyNumberFormat="1" applyFont="1" applyBorder="1" applyAlignment="1">
      <alignment horizontal="right" vertical="center" wrapText="1" indent="1"/>
    </xf>
    <xf numFmtId="3" fontId="6" fillId="0" borderId="17" xfId="4" applyNumberFormat="1" applyFont="1" applyBorder="1" applyAlignment="1">
      <alignment horizontal="right" vertical="center" wrapText="1" indent="1"/>
    </xf>
    <xf numFmtId="171" fontId="6" fillId="34" borderId="29" xfId="4" applyNumberFormat="1" applyFont="1" applyFill="1" applyBorder="1" applyAlignment="1">
      <alignment horizontal="right" vertical="center" wrapText="1" indent="1"/>
    </xf>
    <xf numFmtId="172" fontId="6" fillId="34" borderId="17" xfId="4" applyNumberFormat="1" applyFont="1" applyFill="1" applyBorder="1" applyAlignment="1">
      <alignment horizontal="right" vertical="center" wrapText="1" indent="1"/>
    </xf>
    <xf numFmtId="172" fontId="6" fillId="0" borderId="17" xfId="4" applyNumberFormat="1" applyFont="1" applyBorder="1" applyAlignment="1">
      <alignment horizontal="right" vertical="center" wrapText="1" indent="1"/>
    </xf>
    <xf numFmtId="166" fontId="6" fillId="38" borderId="17" xfId="4" applyNumberFormat="1" applyFont="1" applyFill="1" applyBorder="1" applyAlignment="1">
      <alignment horizontal="right" vertical="center" wrapText="1" indent="1"/>
    </xf>
    <xf numFmtId="0" fontId="6" fillId="38" borderId="23" xfId="4" applyFont="1" applyFill="1" applyBorder="1" applyAlignment="1">
      <alignment horizontal="center" vertical="center" wrapText="1"/>
    </xf>
    <xf numFmtId="3" fontId="6" fillId="38" borderId="17" xfId="4" applyNumberFormat="1" applyFont="1" applyFill="1" applyBorder="1" applyAlignment="1">
      <alignment horizontal="right" vertical="center" wrapText="1" indent="1"/>
    </xf>
    <xf numFmtId="172" fontId="6" fillId="38" borderId="17" xfId="4" applyNumberFormat="1" applyFont="1" applyFill="1" applyBorder="1" applyAlignment="1">
      <alignment horizontal="right" vertical="center" wrapText="1" indent="1"/>
    </xf>
    <xf numFmtId="171" fontId="6" fillId="38" borderId="17" xfId="4" applyNumberFormat="1" applyFont="1" applyFill="1" applyBorder="1" applyAlignment="1">
      <alignment horizontal="right" vertical="center" wrapText="1" indent="1"/>
    </xf>
    <xf numFmtId="173" fontId="6" fillId="38" borderId="17" xfId="4" applyNumberFormat="1" applyFont="1" applyFill="1" applyBorder="1" applyAlignment="1">
      <alignment horizontal="right" vertical="center" wrapText="1" indent="1"/>
    </xf>
    <xf numFmtId="0" fontId="6" fillId="0" borderId="19" xfId="4" applyFont="1" applyBorder="1" applyAlignment="1">
      <alignment horizontal="center" vertical="center" wrapText="1"/>
    </xf>
    <xf numFmtId="3" fontId="6" fillId="0" borderId="21" xfId="4" applyNumberFormat="1" applyFont="1" applyBorder="1" applyAlignment="1">
      <alignment horizontal="right" vertical="center" wrapText="1" indent="1"/>
    </xf>
    <xf numFmtId="172" fontId="6" fillId="0" borderId="21" xfId="4" applyNumberFormat="1" applyFont="1" applyBorder="1" applyAlignment="1">
      <alignment horizontal="right" vertical="center" wrapText="1" indent="1"/>
    </xf>
    <xf numFmtId="171" fontId="6" fillId="0" borderId="21" xfId="4" applyNumberFormat="1" applyFont="1" applyBorder="1" applyAlignment="1">
      <alignment horizontal="right" vertical="center" wrapText="1" indent="1"/>
    </xf>
    <xf numFmtId="173" fontId="6" fillId="0" borderId="21" xfId="4" applyNumberFormat="1" applyFont="1" applyBorder="1" applyAlignment="1">
      <alignment horizontal="right" vertical="center" wrapText="1" indent="1"/>
    </xf>
    <xf numFmtId="173" fontId="6" fillId="0" borderId="29" xfId="4" applyNumberFormat="1" applyFont="1" applyBorder="1" applyAlignment="1">
      <alignment horizontal="right" vertical="center" wrapText="1" indent="1"/>
    </xf>
    <xf numFmtId="171" fontId="6" fillId="0" borderId="29" xfId="4" applyNumberFormat="1" applyFont="1" applyBorder="1" applyAlignment="1">
      <alignment horizontal="right" vertical="center" wrapText="1" indent="1"/>
    </xf>
    <xf numFmtId="171" fontId="6" fillId="0" borderId="30" xfId="4" applyNumberFormat="1" applyFont="1" applyBorder="1" applyAlignment="1">
      <alignment horizontal="right" vertical="center" wrapText="1" indent="1"/>
    </xf>
    <xf numFmtId="173" fontId="6" fillId="0" borderId="31" xfId="4" applyNumberFormat="1" applyFont="1" applyBorder="1" applyAlignment="1">
      <alignment horizontal="right" vertical="center" wrapText="1" indent="1"/>
    </xf>
    <xf numFmtId="173" fontId="6" fillId="34" borderId="29" xfId="4" applyNumberFormat="1" applyFont="1" applyFill="1" applyBorder="1" applyAlignment="1">
      <alignment horizontal="right" vertical="center" wrapText="1" indent="1"/>
    </xf>
    <xf numFmtId="171" fontId="6" fillId="34" borderId="30" xfId="4" applyNumberFormat="1" applyFont="1" applyFill="1" applyBorder="1" applyAlignment="1">
      <alignment horizontal="right" vertical="center" wrapText="1" indent="1"/>
    </xf>
    <xf numFmtId="173" fontId="6" fillId="34" borderId="31" xfId="4" applyNumberFormat="1" applyFont="1" applyFill="1" applyBorder="1" applyAlignment="1">
      <alignment horizontal="right" vertical="center" wrapText="1" indent="1"/>
    </xf>
    <xf numFmtId="166" fontId="6" fillId="0" borderId="30" xfId="4" applyNumberFormat="1" applyFont="1" applyBorder="1" applyAlignment="1">
      <alignment horizontal="right" vertical="center" wrapText="1" indent="1"/>
    </xf>
    <xf numFmtId="3" fontId="6" fillId="0" borderId="31" xfId="4" applyNumberFormat="1" applyFont="1" applyBorder="1" applyAlignment="1">
      <alignment horizontal="right" vertical="center" wrapText="1" indent="1"/>
    </xf>
    <xf numFmtId="166" fontId="6" fillId="34" borderId="30" xfId="4" applyNumberFormat="1" applyFont="1" applyFill="1" applyBorder="1" applyAlignment="1">
      <alignment horizontal="right" vertical="center" wrapText="1" indent="1"/>
    </xf>
    <xf numFmtId="3" fontId="6" fillId="34" borderId="31" xfId="4" applyNumberFormat="1" applyFont="1" applyFill="1" applyBorder="1" applyAlignment="1">
      <alignment horizontal="right" vertical="center" wrapText="1" indent="1"/>
    </xf>
    <xf numFmtId="166" fontId="6" fillId="0" borderId="29" xfId="4" applyNumberFormat="1" applyFont="1" applyBorder="1" applyAlignment="1">
      <alignment horizontal="right" vertical="center" wrapText="1" indent="1"/>
    </xf>
    <xf numFmtId="166" fontId="6" fillId="34" borderId="29" xfId="4" applyNumberFormat="1" applyFont="1" applyFill="1" applyBorder="1" applyAlignment="1">
      <alignment horizontal="right" vertical="center" wrapText="1" indent="1"/>
    </xf>
    <xf numFmtId="3" fontId="4" fillId="0" borderId="0" xfId="4" applyNumberFormat="1"/>
    <xf numFmtId="173" fontId="6" fillId="34" borderId="30" xfId="4" applyNumberFormat="1" applyFont="1" applyFill="1" applyBorder="1" applyAlignment="1">
      <alignment horizontal="right" vertical="center" wrapText="1" indent="1"/>
    </xf>
    <xf numFmtId="0" fontId="6" fillId="0" borderId="0" xfId="4" applyFont="1" applyAlignment="1">
      <alignment horizontal="center" vertical="center" wrapText="1"/>
    </xf>
    <xf numFmtId="3" fontId="6" fillId="0" borderId="30" xfId="4" applyNumberFormat="1" applyFont="1" applyBorder="1" applyAlignment="1">
      <alignment horizontal="right" vertical="center" wrapText="1" indent="1"/>
    </xf>
    <xf numFmtId="3" fontId="6" fillId="34" borderId="30" xfId="4" applyNumberFormat="1" applyFont="1" applyFill="1" applyBorder="1" applyAlignment="1">
      <alignment horizontal="right" vertical="center" wrapText="1" indent="1"/>
    </xf>
    <xf numFmtId="0" fontId="0" fillId="0" borderId="0" xfId="4" applyFont="1"/>
    <xf numFmtId="3" fontId="6" fillId="0" borderId="32" xfId="4" applyNumberFormat="1" applyFont="1" applyBorder="1" applyAlignment="1">
      <alignment horizontal="right" vertical="center" wrapText="1" indent="1"/>
    </xf>
    <xf numFmtId="173" fontId="6" fillId="0" borderId="30" xfId="4" applyNumberFormat="1" applyFont="1" applyBorder="1" applyAlignment="1">
      <alignment horizontal="right" vertical="center" wrapText="1" indent="1"/>
    </xf>
    <xf numFmtId="173" fontId="6" fillId="0" borderId="32" xfId="4" applyNumberFormat="1" applyFont="1" applyBorder="1" applyAlignment="1">
      <alignment horizontal="right" vertical="center" wrapText="1" indent="1"/>
    </xf>
    <xf numFmtId="0" fontId="6" fillId="34" borderId="22" xfId="0" applyFont="1" applyFill="1" applyBorder="1" applyAlignment="1">
      <alignment horizontal="center" vertical="center" wrapText="1"/>
    </xf>
    <xf numFmtId="0" fontId="6" fillId="34" borderId="20"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3" xfId="0" applyFont="1" applyFill="1" applyBorder="1" applyAlignment="1">
      <alignment horizontal="center" wrapText="1"/>
    </xf>
    <xf numFmtId="3" fontId="6" fillId="34" borderId="17" xfId="0" applyNumberFormat="1" applyFont="1" applyFill="1" applyBorder="1" applyAlignment="1">
      <alignment horizontal="right" wrapText="1" indent="1"/>
    </xf>
    <xf numFmtId="166" fontId="6" fillId="34" borderId="17" xfId="0" applyNumberFormat="1" applyFont="1" applyFill="1" applyBorder="1" applyAlignment="1">
      <alignment horizontal="right" wrapText="1" indent="1"/>
    </xf>
    <xf numFmtId="166" fontId="6" fillId="34" borderId="24" xfId="0" applyNumberFormat="1" applyFont="1" applyFill="1" applyBorder="1" applyAlignment="1">
      <alignment horizontal="right" wrapText="1" indent="1"/>
    </xf>
    <xf numFmtId="3" fontId="6" fillId="34" borderId="24" xfId="0" applyNumberFormat="1" applyFont="1" applyFill="1" applyBorder="1" applyAlignment="1">
      <alignment horizontal="right" wrapText="1" indent="1"/>
    </xf>
    <xf numFmtId="170" fontId="6" fillId="34" borderId="17" xfId="3" applyNumberFormat="1" applyFont="1" applyFill="1" applyBorder="1" applyAlignment="1">
      <alignment horizontal="right" wrapText="1" indent="1"/>
    </xf>
    <xf numFmtId="0" fontId="6" fillId="34" borderId="17" xfId="0" applyFont="1" applyFill="1" applyBorder="1" applyAlignment="1">
      <alignment horizontal="right" wrapText="1" indent="1"/>
    </xf>
    <xf numFmtId="0" fontId="6" fillId="34" borderId="24" xfId="0" applyFont="1" applyFill="1" applyBorder="1" applyAlignment="1">
      <alignment horizontal="right" wrapText="1" indent="1"/>
    </xf>
    <xf numFmtId="0" fontId="12" fillId="34" borderId="23" xfId="0" applyFont="1" applyFill="1" applyBorder="1" applyAlignment="1">
      <alignment horizontal="left" wrapText="1"/>
    </xf>
    <xf numFmtId="166" fontId="6" fillId="34" borderId="23" xfId="0" applyNumberFormat="1" applyFont="1" applyFill="1" applyBorder="1" applyAlignment="1">
      <alignment horizontal="center" vertical="center" wrapText="1"/>
    </xf>
    <xf numFmtId="166" fontId="6" fillId="34" borderId="24" xfId="0" applyNumberFormat="1" applyFont="1" applyFill="1" applyBorder="1" applyAlignment="1">
      <alignment horizontal="center" vertical="center" wrapText="1"/>
    </xf>
    <xf numFmtId="3" fontId="6" fillId="34" borderId="24" xfId="0" applyNumberFormat="1" applyFont="1" applyFill="1" applyBorder="1" applyAlignment="1">
      <alignment horizontal="center" wrapText="1"/>
    </xf>
    <xf numFmtId="0" fontId="6" fillId="34" borderId="15" xfId="5" applyFont="1" applyFill="1" applyBorder="1" applyAlignment="1">
      <alignment horizontal="center" wrapText="1"/>
    </xf>
    <xf numFmtId="0" fontId="6" fillId="34" borderId="21" xfId="0" applyFont="1" applyFill="1" applyBorder="1" applyAlignment="1">
      <alignment horizontal="center" vertical="center" wrapText="1"/>
    </xf>
    <xf numFmtId="0" fontId="12" fillId="34" borderId="21" xfId="0" applyFont="1" applyFill="1" applyBorder="1" applyAlignment="1">
      <alignment horizontal="center" vertical="center" wrapText="1"/>
    </xf>
    <xf numFmtId="0" fontId="12" fillId="34" borderId="18" xfId="0" applyFont="1" applyFill="1" applyBorder="1" applyAlignment="1">
      <alignment horizontal="center" vertical="center" wrapText="1"/>
    </xf>
    <xf numFmtId="0" fontId="6" fillId="0" borderId="0" xfId="0" applyFont="1"/>
    <xf numFmtId="0" fontId="6" fillId="39" borderId="20" xfId="0" applyFont="1" applyFill="1" applyBorder="1" applyAlignment="1">
      <alignment horizontal="center" vertical="center" wrapText="1"/>
    </xf>
    <xf numFmtId="3" fontId="6" fillId="0" borderId="0" xfId="0" applyNumberFormat="1" applyFont="1"/>
    <xf numFmtId="166" fontId="6" fillId="0" borderId="0" xfId="0" applyNumberFormat="1" applyFont="1"/>
    <xf numFmtId="0" fontId="6" fillId="0" borderId="0" xfId="4" applyFont="1"/>
    <xf numFmtId="1" fontId="6" fillId="0" borderId="0" xfId="4" applyNumberFormat="1" applyFont="1"/>
    <xf numFmtId="0" fontId="6" fillId="37" borderId="11" xfId="0" applyFont="1" applyFill="1" applyBorder="1" applyAlignment="1">
      <alignment wrapText="1"/>
    </xf>
    <xf numFmtId="3" fontId="0" fillId="0" borderId="0" xfId="0" applyNumberFormat="1"/>
    <xf numFmtId="166" fontId="0" fillId="0" borderId="0" xfId="0" applyNumberFormat="1"/>
    <xf numFmtId="4" fontId="6" fillId="0" borderId="0" xfId="0" applyNumberFormat="1" applyFont="1"/>
    <xf numFmtId="0" fontId="6" fillId="39" borderId="16" xfId="0" applyFont="1" applyFill="1" applyBorder="1" applyAlignment="1">
      <alignment horizontal="center" vertical="center" wrapText="1"/>
    </xf>
    <xf numFmtId="0" fontId="12" fillId="34" borderId="16" xfId="0" applyFont="1" applyFill="1" applyBorder="1" applyAlignment="1">
      <alignment horizontal="center" vertical="center" wrapText="1"/>
    </xf>
    <xf numFmtId="172" fontId="6" fillId="0" borderId="0" xfId="0" applyNumberFormat="1" applyFont="1"/>
    <xf numFmtId="0" fontId="20" fillId="69" borderId="0" xfId="991" applyFont="1" applyFill="1"/>
    <xf numFmtId="0" fontId="4" fillId="69" borderId="0" xfId="989" applyFill="1"/>
    <xf numFmtId="0" fontId="4" fillId="69" borderId="0" xfId="991" applyFill="1"/>
    <xf numFmtId="0" fontId="147" fillId="69" borderId="0" xfId="6273" applyNumberFormat="1" applyFont="1" applyFill="1" applyAlignment="1" applyProtection="1">
      <alignment vertical="center" wrapText="1"/>
    </xf>
    <xf numFmtId="0" fontId="20" fillId="69" borderId="0" xfId="991" applyFont="1" applyFill="1" applyAlignment="1">
      <alignment vertical="center"/>
    </xf>
    <xf numFmtId="0" fontId="150" fillId="69" borderId="0" xfId="991" applyFont="1" applyFill="1" applyAlignment="1">
      <alignment vertical="center"/>
    </xf>
    <xf numFmtId="0" fontId="4" fillId="69" borderId="0" xfId="991" applyFill="1" applyAlignment="1">
      <alignment vertical="center"/>
    </xf>
    <xf numFmtId="0" fontId="149" fillId="69" borderId="0" xfId="6274" applyFont="1" applyFill="1"/>
    <xf numFmtId="0" fontId="4" fillId="69" borderId="0" xfId="6274" applyFill="1"/>
    <xf numFmtId="0" fontId="4" fillId="69" borderId="0" xfId="6275" applyFont="1" applyFill="1" applyAlignment="1" applyProtection="1">
      <alignment horizontal="left" vertical="top" wrapText="1"/>
    </xf>
    <xf numFmtId="0" fontId="4" fillId="69" borderId="0" xfId="6274" applyFill="1" applyAlignment="1">
      <alignment horizontal="left" vertical="top"/>
    </xf>
    <xf numFmtId="0" fontId="126" fillId="69" borderId="0" xfId="6275" applyFill="1" applyAlignment="1" applyProtection="1">
      <alignment vertical="center" wrapText="1"/>
    </xf>
    <xf numFmtId="0" fontId="4" fillId="69" borderId="0" xfId="764" applyFont="1" applyFill="1" applyBorder="1" applyAlignment="1" applyProtection="1">
      <alignment vertical="center" wrapText="1"/>
    </xf>
    <xf numFmtId="0" fontId="148" fillId="69" borderId="0" xfId="6275" applyFont="1" applyFill="1" applyAlignment="1" applyProtection="1">
      <alignment horizontal="left" wrapText="1"/>
    </xf>
    <xf numFmtId="0" fontId="4" fillId="69" borderId="0" xfId="989" applyFill="1" applyAlignment="1">
      <alignment vertical="center"/>
    </xf>
    <xf numFmtId="0" fontId="125" fillId="69" borderId="0" xfId="6274" applyFont="1" applyFill="1" applyAlignment="1">
      <alignment horizontal="left"/>
    </xf>
    <xf numFmtId="49" fontId="6" fillId="69" borderId="0" xfId="6274" applyNumberFormat="1" applyFont="1" applyFill="1" applyAlignment="1">
      <alignment horizontal="left" indent="1"/>
    </xf>
    <xf numFmtId="0" fontId="20" fillId="69" borderId="0" xfId="764" applyFont="1" applyFill="1" applyBorder="1" applyAlignment="1" applyProtection="1">
      <alignment vertical="center" wrapText="1"/>
    </xf>
    <xf numFmtId="0" fontId="127" fillId="69" borderId="0" xfId="6274" applyFont="1" applyFill="1" applyAlignment="1">
      <alignment horizontal="right"/>
    </xf>
    <xf numFmtId="0" fontId="6" fillId="69" borderId="0" xfId="6274" applyFont="1" applyFill="1" applyAlignment="1">
      <alignment horizontal="right"/>
    </xf>
    <xf numFmtId="0" fontId="37" fillId="69" borderId="0" xfId="989" applyFont="1" applyFill="1" applyAlignment="1">
      <alignment vertical="center"/>
    </xf>
    <xf numFmtId="0" fontId="128" fillId="69" borderId="0" xfId="6274" applyFont="1" applyFill="1" applyAlignment="1">
      <alignment horizontal="right"/>
    </xf>
    <xf numFmtId="0" fontId="37" fillId="69" borderId="0" xfId="989" applyFont="1" applyFill="1"/>
    <xf numFmtId="0" fontId="6" fillId="69" borderId="0" xfId="6274" applyFont="1" applyFill="1" applyAlignment="1">
      <alignment horizontal="left"/>
    </xf>
    <xf numFmtId="0" fontId="6" fillId="69" borderId="0" xfId="6274" applyFont="1" applyFill="1"/>
    <xf numFmtId="0" fontId="4" fillId="69" borderId="0" xfId="6274" applyFill="1" applyAlignment="1">
      <alignment horizontal="left" wrapText="1"/>
    </xf>
    <xf numFmtId="3" fontId="6" fillId="0" borderId="17" xfId="0" applyNumberFormat="1" applyFont="1" applyBorder="1" applyAlignment="1">
      <alignment horizontal="right" wrapText="1"/>
    </xf>
    <xf numFmtId="3" fontId="6" fillId="34" borderId="17" xfId="0" applyNumberFormat="1" applyFont="1" applyFill="1" applyBorder="1" applyAlignment="1">
      <alignment horizontal="right" wrapText="1"/>
    </xf>
    <xf numFmtId="3" fontId="6" fillId="38" borderId="17" xfId="0" applyNumberFormat="1" applyFont="1" applyFill="1" applyBorder="1" applyAlignment="1">
      <alignment horizontal="right" wrapText="1"/>
    </xf>
    <xf numFmtId="170" fontId="6" fillId="34" borderId="17" xfId="3" applyNumberFormat="1" applyFont="1" applyFill="1" applyBorder="1" applyAlignment="1">
      <alignment horizontal="right" wrapText="1"/>
    </xf>
    <xf numFmtId="0" fontId="6" fillId="0" borderId="19" xfId="5" applyFont="1" applyBorder="1" applyAlignment="1">
      <alignment horizontal="left" vertical="center"/>
    </xf>
    <xf numFmtId="202" fontId="4" fillId="0" borderId="0" xfId="5" applyNumberFormat="1"/>
    <xf numFmtId="203" fontId="4" fillId="0" borderId="0" xfId="5" applyNumberFormat="1"/>
    <xf numFmtId="0" fontId="6" fillId="34" borderId="0" xfId="5" applyFont="1" applyFill="1" applyAlignment="1">
      <alignment horizontal="left" vertical="center" wrapText="1"/>
    </xf>
    <xf numFmtId="0" fontId="3" fillId="69" borderId="0" xfId="1" applyFill="1" applyAlignment="1" applyProtection="1">
      <alignment horizontal="left" vertical="center" wrapText="1"/>
    </xf>
    <xf numFmtId="0" fontId="4" fillId="69" borderId="0" xfId="763" applyFont="1" applyFill="1" applyBorder="1" applyAlignment="1" applyProtection="1">
      <alignment horizontal="left" vertical="center" wrapText="1" indent="1"/>
    </xf>
    <xf numFmtId="0" fontId="6" fillId="69" borderId="0" xfId="6274" applyFont="1" applyFill="1" applyAlignment="1">
      <alignment horizontal="left" vertical="top"/>
    </xf>
    <xf numFmtId="0" fontId="4" fillId="69" borderId="0" xfId="6274" applyFill="1" applyAlignment="1">
      <alignment horizontal="left" vertical="top" wrapText="1"/>
    </xf>
    <xf numFmtId="0" fontId="4" fillId="69" borderId="0" xfId="6275" applyFont="1" applyFill="1" applyAlignment="1" applyProtection="1">
      <alignment horizontal="left" vertical="center" wrapText="1"/>
    </xf>
    <xf numFmtId="0" fontId="147" fillId="109" borderId="0" xfId="6273" applyNumberFormat="1" applyFont="1" applyFill="1" applyAlignment="1" applyProtection="1">
      <alignment horizontal="left" vertical="center" wrapText="1"/>
    </xf>
    <xf numFmtId="0" fontId="147" fillId="69" borderId="0" xfId="989" applyFont="1" applyFill="1" applyAlignment="1">
      <alignment horizontal="left" wrapText="1"/>
    </xf>
    <xf numFmtId="0" fontId="125" fillId="69" borderId="0" xfId="764" applyFont="1" applyFill="1" applyBorder="1" applyAlignment="1" applyProtection="1">
      <alignment horizontal="left" wrapText="1"/>
    </xf>
    <xf numFmtId="0" fontId="6" fillId="37" borderId="11" xfId="0" applyFont="1" applyFill="1" applyBorder="1" applyAlignment="1">
      <alignment horizontal="center" wrapText="1"/>
    </xf>
    <xf numFmtId="0" fontId="11" fillId="0" borderId="11" xfId="0" applyFont="1" applyBorder="1" applyAlignment="1">
      <alignment horizontal="left" vertical="top" wrapText="1"/>
    </xf>
    <xf numFmtId="0" fontId="6" fillId="34" borderId="12"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6" fillId="33" borderId="20" xfId="0" applyFont="1" applyFill="1" applyBorder="1" applyAlignment="1">
      <alignment horizontal="center" vertical="center" wrapText="1"/>
    </xf>
    <xf numFmtId="0" fontId="6" fillId="33" borderId="15" xfId="0" applyFont="1" applyFill="1" applyBorder="1" applyAlignment="1">
      <alignment horizontal="center" vertical="center" wrapText="1"/>
    </xf>
    <xf numFmtId="0" fontId="6" fillId="35" borderId="15" xfId="0" applyFont="1" applyFill="1" applyBorder="1" applyAlignment="1">
      <alignment horizontal="center" vertical="center" wrapText="1"/>
    </xf>
    <xf numFmtId="0" fontId="6" fillId="35" borderId="16" xfId="0" applyFont="1" applyFill="1" applyBorder="1" applyAlignment="1">
      <alignment horizontal="center" vertical="center" wrapText="1"/>
    </xf>
    <xf numFmtId="0" fontId="6" fillId="37" borderId="14" xfId="0" applyFont="1" applyFill="1" applyBorder="1" applyAlignment="1">
      <alignment horizontal="center" wrapText="1"/>
    </xf>
    <xf numFmtId="0" fontId="3" fillId="0" borderId="0" xfId="1" applyAlignment="1" applyProtection="1">
      <alignment horizontal="left" vertical="center"/>
    </xf>
    <xf numFmtId="0" fontId="5" fillId="0" borderId="10" xfId="0" applyFont="1" applyBorder="1" applyAlignment="1">
      <alignment horizontal="left" wrapText="1"/>
    </xf>
    <xf numFmtId="0" fontId="6" fillId="34" borderId="11" xfId="0" applyFont="1" applyFill="1" applyBorder="1" applyAlignment="1">
      <alignment horizontal="center" vertical="center" wrapText="1"/>
    </xf>
    <xf numFmtId="0" fontId="6" fillId="33" borderId="0" xfId="0" applyFont="1" applyFill="1" applyAlignment="1">
      <alignment horizontal="center" vertical="center" wrapText="1"/>
    </xf>
    <xf numFmtId="0" fontId="6" fillId="34" borderId="10"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13" xfId="0" applyFont="1" applyFill="1" applyBorder="1" applyAlignment="1">
      <alignment horizontal="center" vertical="center" wrapText="1"/>
    </xf>
    <xf numFmtId="0" fontId="6" fillId="34" borderId="14"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34" borderId="19"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0" fillId="34" borderId="20" xfId="0" applyFill="1" applyBorder="1" applyAlignment="1">
      <alignment horizontal="center" vertical="center" wrapText="1"/>
    </xf>
    <xf numFmtId="0" fontId="6" fillId="0" borderId="23" xfId="0" applyFont="1" applyBorder="1" applyAlignment="1">
      <alignment wrapText="1"/>
    </xf>
    <xf numFmtId="0" fontId="6" fillId="0" borderId="19" xfId="0" applyFont="1" applyBorder="1" applyAlignment="1">
      <alignment wrapText="1"/>
    </xf>
    <xf numFmtId="0" fontId="6" fillId="33" borderId="16" xfId="0" applyFont="1" applyFill="1" applyBorder="1" applyAlignment="1">
      <alignment horizontal="center" vertical="center" wrapText="1"/>
    </xf>
    <xf numFmtId="0" fontId="12" fillId="34" borderId="21" xfId="0" applyFont="1" applyFill="1" applyBorder="1" applyAlignment="1">
      <alignment horizontal="center" vertical="center" wrapText="1"/>
    </xf>
    <xf numFmtId="0" fontId="6" fillId="34" borderId="20" xfId="0" applyFont="1" applyFill="1" applyBorder="1" applyAlignment="1">
      <alignment horizontal="center" vertical="center" wrapText="1"/>
    </xf>
    <xf numFmtId="0" fontId="12" fillId="34" borderId="15" xfId="0" applyFont="1" applyFill="1" applyBorder="1" applyAlignment="1">
      <alignment horizontal="center" vertical="center" wrapText="1"/>
    </xf>
    <xf numFmtId="0" fontId="12" fillId="34" borderId="16" xfId="0" applyFont="1" applyFill="1" applyBorder="1" applyAlignment="1">
      <alignment horizontal="center" vertical="center" wrapText="1"/>
    </xf>
    <xf numFmtId="0" fontId="12" fillId="34" borderId="22" xfId="0" applyFont="1" applyFill="1" applyBorder="1" applyAlignment="1">
      <alignment horizontal="center" vertical="center" wrapText="1"/>
    </xf>
    <xf numFmtId="0" fontId="12" fillId="34" borderId="17"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6" fillId="34" borderId="22" xfId="0" applyFont="1" applyFill="1" applyBorder="1" applyAlignment="1">
      <alignment horizontal="center" vertical="center" wrapText="1"/>
    </xf>
    <xf numFmtId="0" fontId="6" fillId="39" borderId="15" xfId="0" applyFont="1" applyFill="1" applyBorder="1" applyAlignment="1">
      <alignment horizontal="center" vertical="center" wrapText="1"/>
    </xf>
    <xf numFmtId="0" fontId="6" fillId="39" borderId="16" xfId="0" applyFont="1" applyFill="1" applyBorder="1" applyAlignment="1">
      <alignment horizontal="center" vertical="center" wrapText="1"/>
    </xf>
    <xf numFmtId="0" fontId="12" fillId="34" borderId="24" xfId="0" applyFont="1" applyFill="1" applyBorder="1" applyAlignment="1">
      <alignment horizontal="center" vertical="center" wrapText="1"/>
    </xf>
    <xf numFmtId="0" fontId="12" fillId="34" borderId="18" xfId="0" applyFont="1" applyFill="1" applyBorder="1" applyAlignment="1">
      <alignment horizontal="center" vertical="center" wrapText="1"/>
    </xf>
    <xf numFmtId="0" fontId="12" fillId="37" borderId="23" xfId="0" applyFont="1" applyFill="1" applyBorder="1" applyAlignment="1">
      <alignment horizontal="center" wrapText="1"/>
    </xf>
    <xf numFmtId="0" fontId="12" fillId="37" borderId="0" xfId="0" applyFont="1" applyFill="1" applyAlignment="1">
      <alignment horizontal="center" wrapText="1"/>
    </xf>
    <xf numFmtId="0" fontId="5" fillId="0" borderId="10" xfId="0" applyFont="1" applyBorder="1" applyAlignment="1">
      <alignment horizontal="left" vertical="center" wrapText="1"/>
    </xf>
    <xf numFmtId="0" fontId="11" fillId="0" borderId="11" xfId="5" applyFont="1" applyBorder="1" applyAlignment="1">
      <alignment horizontal="left" vertical="top" wrapText="1"/>
    </xf>
    <xf numFmtId="0" fontId="16" fillId="0" borderId="11" xfId="5" applyFont="1" applyBorder="1" applyAlignment="1">
      <alignment horizontal="left" vertical="top" wrapText="1"/>
    </xf>
    <xf numFmtId="0" fontId="6" fillId="34" borderId="14" xfId="5" applyFont="1" applyFill="1" applyBorder="1" applyAlignment="1">
      <alignment horizontal="center" vertical="center" wrapText="1"/>
    </xf>
    <xf numFmtId="0" fontId="6" fillId="34" borderId="23" xfId="5" applyFont="1" applyFill="1" applyBorder="1" applyAlignment="1">
      <alignment horizontal="center" vertical="center" wrapText="1"/>
    </xf>
    <xf numFmtId="0" fontId="6" fillId="34" borderId="19" xfId="5" applyFont="1" applyFill="1" applyBorder="1" applyAlignment="1">
      <alignment horizontal="center" vertical="center" wrapText="1"/>
    </xf>
    <xf numFmtId="0" fontId="6" fillId="33" borderId="15" xfId="5" applyFont="1" applyFill="1" applyBorder="1" applyAlignment="1">
      <alignment horizontal="center" vertical="center"/>
    </xf>
    <xf numFmtId="0" fontId="6" fillId="33" borderId="16" xfId="5" applyFont="1" applyFill="1" applyBorder="1" applyAlignment="1">
      <alignment horizontal="center" vertical="center"/>
    </xf>
    <xf numFmtId="0" fontId="6" fillId="38" borderId="15" xfId="5" applyFont="1" applyFill="1" applyBorder="1" applyAlignment="1">
      <alignment horizontal="center" vertical="center"/>
    </xf>
    <xf numFmtId="0" fontId="6" fillId="34" borderId="16" xfId="5" applyFont="1" applyFill="1" applyBorder="1" applyAlignment="1">
      <alignment horizontal="center" vertical="center"/>
    </xf>
    <xf numFmtId="0" fontId="6" fillId="35" borderId="15" xfId="5" applyFont="1" applyFill="1" applyBorder="1" applyAlignment="1">
      <alignment horizontal="center"/>
    </xf>
    <xf numFmtId="0" fontId="6" fillId="35" borderId="16" xfId="5" applyFont="1" applyFill="1" applyBorder="1" applyAlignment="1">
      <alignment horizontal="center"/>
    </xf>
    <xf numFmtId="0" fontId="6" fillId="37" borderId="11" xfId="5" applyFont="1" applyFill="1" applyBorder="1" applyAlignment="1">
      <alignment horizontal="center"/>
    </xf>
    <xf numFmtId="0" fontId="6" fillId="37" borderId="11" xfId="4" applyFont="1" applyFill="1" applyBorder="1" applyAlignment="1">
      <alignment horizontal="center" vertical="center" wrapText="1"/>
    </xf>
    <xf numFmtId="0" fontId="11" fillId="0" borderId="11" xfId="4" applyFont="1" applyBorder="1" applyAlignment="1">
      <alignment horizontal="left" vertical="top" wrapText="1"/>
    </xf>
    <xf numFmtId="0" fontId="6" fillId="37" borderId="0" xfId="4" applyFont="1" applyFill="1" applyAlignment="1">
      <alignment horizontal="center" vertical="center" wrapText="1"/>
    </xf>
    <xf numFmtId="0" fontId="6" fillId="34" borderId="25" xfId="4" applyFont="1" applyFill="1" applyBorder="1" applyAlignment="1">
      <alignment horizontal="center" vertical="center" wrapText="1"/>
    </xf>
    <xf numFmtId="0" fontId="6" fillId="34" borderId="0" xfId="4" applyFont="1" applyFill="1" applyAlignment="1">
      <alignment horizontal="center" vertical="center" wrapText="1"/>
    </xf>
    <xf numFmtId="0" fontId="6" fillId="34" borderId="10" xfId="4" applyFont="1" applyFill="1" applyBorder="1" applyAlignment="1">
      <alignment horizontal="center" vertical="center" wrapText="1"/>
    </xf>
    <xf numFmtId="0" fontId="6" fillId="34" borderId="12" xfId="4" applyFont="1" applyFill="1" applyBorder="1" applyAlignment="1">
      <alignment horizontal="center" vertical="center" wrapText="1"/>
    </xf>
    <xf numFmtId="0" fontId="6" fillId="34" borderId="21" xfId="4" applyFont="1" applyFill="1" applyBorder="1" applyAlignment="1">
      <alignment horizontal="center" vertical="center" wrapText="1"/>
    </xf>
    <xf numFmtId="0" fontId="6" fillId="34" borderId="16" xfId="4" applyFont="1" applyFill="1" applyBorder="1" applyAlignment="1">
      <alignment horizontal="center" vertical="center" wrapText="1"/>
    </xf>
    <xf numFmtId="0" fontId="6" fillId="34" borderId="22" xfId="4" applyFont="1" applyFill="1" applyBorder="1" applyAlignment="1">
      <alignment horizontal="center" vertical="center" wrapText="1"/>
    </xf>
    <xf numFmtId="0" fontId="6" fillId="34" borderId="11" xfId="4" applyFont="1" applyFill="1" applyBorder="1" applyAlignment="1">
      <alignment horizontal="center" vertical="center" wrapText="1"/>
    </xf>
    <xf numFmtId="0" fontId="6" fillId="34" borderId="14" xfId="4" applyFont="1" applyFill="1" applyBorder="1" applyAlignment="1">
      <alignment horizontal="center" vertical="center" wrapText="1"/>
    </xf>
    <xf numFmtId="0" fontId="6" fillId="34" borderId="19" xfId="4" applyFont="1" applyFill="1" applyBorder="1" applyAlignment="1">
      <alignment horizontal="center" vertical="center" wrapText="1"/>
    </xf>
    <xf numFmtId="0" fontId="5" fillId="0" borderId="0" xfId="4" applyFont="1" applyAlignment="1">
      <alignment horizontal="left" wrapText="1"/>
    </xf>
    <xf numFmtId="0" fontId="6" fillId="35" borderId="15" xfId="4" applyFont="1" applyFill="1" applyBorder="1" applyAlignment="1">
      <alignment horizontal="center" vertical="center" wrapText="1"/>
    </xf>
    <xf numFmtId="0" fontId="6" fillId="35" borderId="16" xfId="4" applyFont="1" applyFill="1" applyBorder="1" applyAlignment="1">
      <alignment horizontal="center" vertical="center" wrapText="1"/>
    </xf>
    <xf numFmtId="0" fontId="6" fillId="35" borderId="26" xfId="4" applyFont="1" applyFill="1" applyBorder="1" applyAlignment="1">
      <alignment horizontal="center" vertical="center" wrapText="1"/>
    </xf>
    <xf numFmtId="166" fontId="6" fillId="0" borderId="17" xfId="5" applyNumberFormat="1" applyFont="1" applyBorder="1" applyAlignment="1">
      <alignment horizontal="right" vertical="center" indent="1"/>
    </xf>
    <xf numFmtId="166" fontId="6" fillId="0" borderId="24" xfId="5" applyNumberFormat="1" applyFont="1" applyBorder="1" applyAlignment="1">
      <alignment horizontal="right" vertical="center" indent="1"/>
    </xf>
    <xf numFmtId="166" fontId="6" fillId="34" borderId="17" xfId="5" applyNumberFormat="1" applyFont="1" applyFill="1" applyBorder="1" applyAlignment="1">
      <alignment horizontal="right" vertical="center" indent="1"/>
    </xf>
    <xf numFmtId="166" fontId="6" fillId="34" borderId="24" xfId="5" applyNumberFormat="1" applyFont="1" applyFill="1" applyBorder="1" applyAlignment="1">
      <alignment horizontal="right" vertical="center" indent="1"/>
    </xf>
    <xf numFmtId="0" fontId="5" fillId="0" borderId="10" xfId="5" applyFont="1" applyBorder="1" applyAlignment="1">
      <alignment horizontal="left" vertical="center" wrapText="1"/>
    </xf>
    <xf numFmtId="0" fontId="4" fillId="0" borderId="0" xfId="5" applyAlignment="1">
      <alignment vertical="center"/>
    </xf>
    <xf numFmtId="0" fontId="6" fillId="0" borderId="23" xfId="5" applyFont="1" applyBorder="1" applyAlignment="1">
      <alignment horizontal="left" vertical="center" indent="1"/>
    </xf>
    <xf numFmtId="0" fontId="6" fillId="35" borderId="15" xfId="4" applyFont="1" applyFill="1" applyBorder="1" applyAlignment="1">
      <alignment horizontal="center"/>
    </xf>
    <xf numFmtId="1" fontId="6" fillId="0" borderId="18" xfId="0" applyNumberFormat="1" applyFont="1" applyBorder="1" applyAlignment="1">
      <alignment horizontal="center" vertical="center" wrapText="1"/>
    </xf>
    <xf numFmtId="1" fontId="6" fillId="0" borderId="24" xfId="0" applyNumberFormat="1" applyFont="1" applyBorder="1" applyAlignment="1">
      <alignment horizontal="center" vertical="center" wrapText="1"/>
    </xf>
  </cellXfs>
  <cellStyles count="6277">
    <cellStyle name="20 % - Aksentti1 2" xfId="6" xr:uid="{00000000-0005-0000-0000-000000000000}"/>
    <cellStyle name="20 % - Aksentti1 2 2" xfId="1178" xr:uid="{00000000-0005-0000-0000-000001000000}"/>
    <cellStyle name="20 % - Aksentti1 2 2 2" xfId="1179" xr:uid="{00000000-0005-0000-0000-000002000000}"/>
    <cellStyle name="20 % - Aksentti1 2 2 2 2" xfId="1180" xr:uid="{00000000-0005-0000-0000-000003000000}"/>
    <cellStyle name="20 % - Aksentti1 2 3" xfId="1181" xr:uid="{00000000-0005-0000-0000-000004000000}"/>
    <cellStyle name="20 % - Aksentti1 2 3 2" xfId="1182" xr:uid="{00000000-0005-0000-0000-000005000000}"/>
    <cellStyle name="20 % - Aksentti1 2 3 2 2" xfId="1183" xr:uid="{00000000-0005-0000-0000-000006000000}"/>
    <cellStyle name="20 % - Aksentti1 2 4" xfId="1184" xr:uid="{00000000-0005-0000-0000-000007000000}"/>
    <cellStyle name="20 % - Aksentti1 2 4 2" xfId="1185" xr:uid="{00000000-0005-0000-0000-000008000000}"/>
    <cellStyle name="20 % - Aksentti1 2 4 2 2" xfId="1186" xr:uid="{00000000-0005-0000-0000-000009000000}"/>
    <cellStyle name="20 % - Aksentti1 2 5" xfId="1187" xr:uid="{00000000-0005-0000-0000-00000A000000}"/>
    <cellStyle name="20 % - Aksentti1 2 5 2" xfId="1188" xr:uid="{00000000-0005-0000-0000-00000B000000}"/>
    <cellStyle name="20 % - Aksentti2 2" xfId="7" xr:uid="{00000000-0005-0000-0000-00000C000000}"/>
    <cellStyle name="20 % - Aksentti2 2 2" xfId="1189" xr:uid="{00000000-0005-0000-0000-00000D000000}"/>
    <cellStyle name="20 % - Aksentti2 2 2 2" xfId="1190" xr:uid="{00000000-0005-0000-0000-00000E000000}"/>
    <cellStyle name="20 % - Aksentti2 2 2 2 2" xfId="1191" xr:uid="{00000000-0005-0000-0000-00000F000000}"/>
    <cellStyle name="20 % - Aksentti2 2 3" xfId="1192" xr:uid="{00000000-0005-0000-0000-000010000000}"/>
    <cellStyle name="20 % - Aksentti2 2 3 2" xfId="1193" xr:uid="{00000000-0005-0000-0000-000011000000}"/>
    <cellStyle name="20 % - Aksentti2 2 3 2 2" xfId="1194" xr:uid="{00000000-0005-0000-0000-000012000000}"/>
    <cellStyle name="20 % - Aksentti2 2 4" xfId="1195" xr:uid="{00000000-0005-0000-0000-000013000000}"/>
    <cellStyle name="20 % - Aksentti2 2 4 2" xfId="1196" xr:uid="{00000000-0005-0000-0000-000014000000}"/>
    <cellStyle name="20 % - Aksentti2 2 4 2 2" xfId="1197" xr:uid="{00000000-0005-0000-0000-000015000000}"/>
    <cellStyle name="20 % - Aksentti2 2 5" xfId="1198" xr:uid="{00000000-0005-0000-0000-000016000000}"/>
    <cellStyle name="20 % - Aksentti2 2 5 2" xfId="1199" xr:uid="{00000000-0005-0000-0000-000017000000}"/>
    <cellStyle name="20 % - Aksentti3 2" xfId="8" xr:uid="{00000000-0005-0000-0000-000018000000}"/>
    <cellStyle name="20 % - Aksentti3 2 2" xfId="1200" xr:uid="{00000000-0005-0000-0000-000019000000}"/>
    <cellStyle name="20 % - Aksentti3 2 2 2" xfId="1201" xr:uid="{00000000-0005-0000-0000-00001A000000}"/>
    <cellStyle name="20 % - Aksentti3 2 2 2 2" xfId="1202" xr:uid="{00000000-0005-0000-0000-00001B000000}"/>
    <cellStyle name="20 % - Aksentti3 2 3" xfId="1203" xr:uid="{00000000-0005-0000-0000-00001C000000}"/>
    <cellStyle name="20 % - Aksentti3 2 3 2" xfId="1204" xr:uid="{00000000-0005-0000-0000-00001D000000}"/>
    <cellStyle name="20 % - Aksentti3 2 3 2 2" xfId="1205" xr:uid="{00000000-0005-0000-0000-00001E000000}"/>
    <cellStyle name="20 % - Aksentti3 2 4" xfId="1206" xr:uid="{00000000-0005-0000-0000-00001F000000}"/>
    <cellStyle name="20 % - Aksentti3 2 4 2" xfId="1207" xr:uid="{00000000-0005-0000-0000-000020000000}"/>
    <cellStyle name="20 % - Aksentti3 2 4 2 2" xfId="1208" xr:uid="{00000000-0005-0000-0000-000021000000}"/>
    <cellStyle name="20 % - Aksentti3 2 5" xfId="1209" xr:uid="{00000000-0005-0000-0000-000022000000}"/>
    <cellStyle name="20 % - Aksentti3 2 5 2" xfId="1210" xr:uid="{00000000-0005-0000-0000-000023000000}"/>
    <cellStyle name="20 % - Aksentti4 2" xfId="9" xr:uid="{00000000-0005-0000-0000-000024000000}"/>
    <cellStyle name="20 % - Aksentti4 2 2" xfId="1211" xr:uid="{00000000-0005-0000-0000-000025000000}"/>
    <cellStyle name="20 % - Aksentti4 2 2 2" xfId="1212" xr:uid="{00000000-0005-0000-0000-000026000000}"/>
    <cellStyle name="20 % - Aksentti4 2 2 2 2" xfId="1213" xr:uid="{00000000-0005-0000-0000-000027000000}"/>
    <cellStyle name="20 % - Aksentti4 2 3" xfId="1214" xr:uid="{00000000-0005-0000-0000-000028000000}"/>
    <cellStyle name="20 % - Aksentti4 2 3 2" xfId="1215" xr:uid="{00000000-0005-0000-0000-000029000000}"/>
    <cellStyle name="20 % - Aksentti4 2 3 2 2" xfId="1216" xr:uid="{00000000-0005-0000-0000-00002A000000}"/>
    <cellStyle name="20 % - Aksentti4 2 4" xfId="1217" xr:uid="{00000000-0005-0000-0000-00002B000000}"/>
    <cellStyle name="20 % - Aksentti4 2 4 2" xfId="1218" xr:uid="{00000000-0005-0000-0000-00002C000000}"/>
    <cellStyle name="20 % - Aksentti4 2 4 2 2" xfId="1219" xr:uid="{00000000-0005-0000-0000-00002D000000}"/>
    <cellStyle name="20 % - Aksentti4 2 5" xfId="1220" xr:uid="{00000000-0005-0000-0000-00002E000000}"/>
    <cellStyle name="20 % - Aksentti4 2 5 2" xfId="1221" xr:uid="{00000000-0005-0000-0000-00002F000000}"/>
    <cellStyle name="20 % - Aksentti5 2" xfId="10" xr:uid="{00000000-0005-0000-0000-000030000000}"/>
    <cellStyle name="20 % - Aksentti5 2 2" xfId="1222" xr:uid="{00000000-0005-0000-0000-000031000000}"/>
    <cellStyle name="20 % - Aksentti5 2 2 2" xfId="1223" xr:uid="{00000000-0005-0000-0000-000032000000}"/>
    <cellStyle name="20 % - Aksentti5 2 2 2 2" xfId="1224" xr:uid="{00000000-0005-0000-0000-000033000000}"/>
    <cellStyle name="20 % - Aksentti5 2 3" xfId="1225" xr:uid="{00000000-0005-0000-0000-000034000000}"/>
    <cellStyle name="20 % - Aksentti5 2 3 2" xfId="1226" xr:uid="{00000000-0005-0000-0000-000035000000}"/>
    <cellStyle name="20 % - Aksentti5 2 3 2 2" xfId="1227" xr:uid="{00000000-0005-0000-0000-000036000000}"/>
    <cellStyle name="20 % - Aksentti5 2 4" xfId="1228" xr:uid="{00000000-0005-0000-0000-000037000000}"/>
    <cellStyle name="20 % - Aksentti5 2 4 2" xfId="1229" xr:uid="{00000000-0005-0000-0000-000038000000}"/>
    <cellStyle name="20 % - Aksentti5 2 4 2 2" xfId="1230" xr:uid="{00000000-0005-0000-0000-000039000000}"/>
    <cellStyle name="20 % - Aksentti5 2 5" xfId="1231" xr:uid="{00000000-0005-0000-0000-00003A000000}"/>
    <cellStyle name="20 % - Aksentti5 2 5 2" xfId="1232" xr:uid="{00000000-0005-0000-0000-00003B000000}"/>
    <cellStyle name="20 % - Aksentti6 2" xfId="11" xr:uid="{00000000-0005-0000-0000-00003C000000}"/>
    <cellStyle name="20 % - Aksentti6 2 2" xfId="1233" xr:uid="{00000000-0005-0000-0000-00003D000000}"/>
    <cellStyle name="20 % - Aksentti6 2 2 2" xfId="1234" xr:uid="{00000000-0005-0000-0000-00003E000000}"/>
    <cellStyle name="20 % - Aksentti6 2 2 2 2" xfId="1235" xr:uid="{00000000-0005-0000-0000-00003F000000}"/>
    <cellStyle name="20 % - Aksentti6 2 3" xfId="1236" xr:uid="{00000000-0005-0000-0000-000040000000}"/>
    <cellStyle name="20 % - Aksentti6 2 3 2" xfId="1237" xr:uid="{00000000-0005-0000-0000-000041000000}"/>
    <cellStyle name="20 % - Aksentti6 2 3 2 2" xfId="1238" xr:uid="{00000000-0005-0000-0000-000042000000}"/>
    <cellStyle name="20 % - Aksentti6 2 4" xfId="1239" xr:uid="{00000000-0005-0000-0000-000043000000}"/>
    <cellStyle name="20 % - Aksentti6 2 4 2" xfId="1240" xr:uid="{00000000-0005-0000-0000-000044000000}"/>
    <cellStyle name="20 % - Aksentti6 2 4 2 2" xfId="1241" xr:uid="{00000000-0005-0000-0000-000045000000}"/>
    <cellStyle name="20 % - Aksentti6 2 5" xfId="1242" xr:uid="{00000000-0005-0000-0000-000046000000}"/>
    <cellStyle name="20 % - Aksentti6 2 5 2" xfId="1243" xr:uid="{00000000-0005-0000-0000-000047000000}"/>
    <cellStyle name="20 % - Akzent1 10" xfId="12" xr:uid="{00000000-0005-0000-0000-000048000000}"/>
    <cellStyle name="20 % - Akzent1 10 2" xfId="13" xr:uid="{00000000-0005-0000-0000-000049000000}"/>
    <cellStyle name="20 % - Akzent1 10 2 2" xfId="14" xr:uid="{00000000-0005-0000-0000-00004A000000}"/>
    <cellStyle name="20 % - Akzent1 10 3" xfId="15" xr:uid="{00000000-0005-0000-0000-00004B000000}"/>
    <cellStyle name="20 % - Akzent1 11" xfId="16" xr:uid="{00000000-0005-0000-0000-00004C000000}"/>
    <cellStyle name="20 % - Akzent1 11 2" xfId="17" xr:uid="{00000000-0005-0000-0000-00004D000000}"/>
    <cellStyle name="20 % - Akzent1 11 2 2" xfId="18" xr:uid="{00000000-0005-0000-0000-00004E000000}"/>
    <cellStyle name="20 % - Akzent1 11 3" xfId="19" xr:uid="{00000000-0005-0000-0000-00004F000000}"/>
    <cellStyle name="20 % - Akzent1 12" xfId="20" xr:uid="{00000000-0005-0000-0000-000050000000}"/>
    <cellStyle name="20 % - Akzent1 12 2" xfId="21" xr:uid="{00000000-0005-0000-0000-000051000000}"/>
    <cellStyle name="20 % - Akzent1 13" xfId="22" xr:uid="{00000000-0005-0000-0000-000052000000}"/>
    <cellStyle name="20 % - Akzent1 13 2" xfId="23" xr:uid="{00000000-0005-0000-0000-000053000000}"/>
    <cellStyle name="20 % - Akzent1 14" xfId="24" xr:uid="{00000000-0005-0000-0000-000054000000}"/>
    <cellStyle name="20 % - Akzent1 14 2" xfId="25" xr:uid="{00000000-0005-0000-0000-000055000000}"/>
    <cellStyle name="20 % - Akzent1 15" xfId="26" xr:uid="{00000000-0005-0000-0000-000056000000}"/>
    <cellStyle name="20 % - Akzent1 15 2" xfId="27" xr:uid="{00000000-0005-0000-0000-000057000000}"/>
    <cellStyle name="20 % - Akzent1 16" xfId="28" xr:uid="{00000000-0005-0000-0000-000058000000}"/>
    <cellStyle name="20 % - Akzent1 17" xfId="29" xr:uid="{00000000-0005-0000-0000-000059000000}"/>
    <cellStyle name="20 % - Akzent1 2" xfId="30" xr:uid="{00000000-0005-0000-0000-00005A000000}"/>
    <cellStyle name="20 % - Akzent1 2 2" xfId="31" xr:uid="{00000000-0005-0000-0000-00005B000000}"/>
    <cellStyle name="20 % - Akzent1 2 3" xfId="32" xr:uid="{00000000-0005-0000-0000-00005C000000}"/>
    <cellStyle name="20 % - Akzent1 2 4" xfId="33" xr:uid="{00000000-0005-0000-0000-00005D000000}"/>
    <cellStyle name="20 % - Akzent1 3" xfId="34" xr:uid="{00000000-0005-0000-0000-00005E000000}"/>
    <cellStyle name="20 % - Akzent1 3 2" xfId="35" xr:uid="{00000000-0005-0000-0000-00005F000000}"/>
    <cellStyle name="20 % - Akzent1 4" xfId="36" xr:uid="{00000000-0005-0000-0000-000060000000}"/>
    <cellStyle name="20 % - Akzent1 4 2" xfId="37" xr:uid="{00000000-0005-0000-0000-000061000000}"/>
    <cellStyle name="20 % - Akzent1 5" xfId="38" xr:uid="{00000000-0005-0000-0000-000062000000}"/>
    <cellStyle name="20 % - Akzent1 5 2" xfId="39" xr:uid="{00000000-0005-0000-0000-000063000000}"/>
    <cellStyle name="20 % - Akzent1 5 2 2" xfId="40" xr:uid="{00000000-0005-0000-0000-000064000000}"/>
    <cellStyle name="20 % - Akzent1 5 3" xfId="41" xr:uid="{00000000-0005-0000-0000-000065000000}"/>
    <cellStyle name="20 % - Akzent1 6" xfId="42" xr:uid="{00000000-0005-0000-0000-000066000000}"/>
    <cellStyle name="20 % - Akzent1 6 2" xfId="43" xr:uid="{00000000-0005-0000-0000-000067000000}"/>
    <cellStyle name="20 % - Akzent1 6 2 2" xfId="44" xr:uid="{00000000-0005-0000-0000-000068000000}"/>
    <cellStyle name="20 % - Akzent1 6 3" xfId="45" xr:uid="{00000000-0005-0000-0000-000069000000}"/>
    <cellStyle name="20 % - Akzent1 7" xfId="46" xr:uid="{00000000-0005-0000-0000-00006A000000}"/>
    <cellStyle name="20 % - Akzent1 7 2" xfId="47" xr:uid="{00000000-0005-0000-0000-00006B000000}"/>
    <cellStyle name="20 % - Akzent1 7 2 2" xfId="48" xr:uid="{00000000-0005-0000-0000-00006C000000}"/>
    <cellStyle name="20 % - Akzent1 7 3" xfId="49" xr:uid="{00000000-0005-0000-0000-00006D000000}"/>
    <cellStyle name="20 % - Akzent1 8" xfId="50" xr:uid="{00000000-0005-0000-0000-00006E000000}"/>
    <cellStyle name="20 % - Akzent1 8 2" xfId="51" xr:uid="{00000000-0005-0000-0000-00006F000000}"/>
    <cellStyle name="20 % - Akzent1 8 2 2" xfId="52" xr:uid="{00000000-0005-0000-0000-000070000000}"/>
    <cellStyle name="20 % - Akzent1 8 3" xfId="53" xr:uid="{00000000-0005-0000-0000-000071000000}"/>
    <cellStyle name="20 % - Akzent1 9" xfId="54" xr:uid="{00000000-0005-0000-0000-000072000000}"/>
    <cellStyle name="20 % - Akzent1 9 2" xfId="55" xr:uid="{00000000-0005-0000-0000-000073000000}"/>
    <cellStyle name="20 % - Akzent1 9 2 2" xfId="56" xr:uid="{00000000-0005-0000-0000-000074000000}"/>
    <cellStyle name="20 % - Akzent1 9 3" xfId="57" xr:uid="{00000000-0005-0000-0000-000075000000}"/>
    <cellStyle name="20 % - Akzent2 10" xfId="58" xr:uid="{00000000-0005-0000-0000-000076000000}"/>
    <cellStyle name="20 % - Akzent2 10 2" xfId="59" xr:uid="{00000000-0005-0000-0000-000077000000}"/>
    <cellStyle name="20 % - Akzent2 10 2 2" xfId="60" xr:uid="{00000000-0005-0000-0000-000078000000}"/>
    <cellStyle name="20 % - Akzent2 10 3" xfId="61" xr:uid="{00000000-0005-0000-0000-000079000000}"/>
    <cellStyle name="20 % - Akzent2 11" xfId="62" xr:uid="{00000000-0005-0000-0000-00007A000000}"/>
    <cellStyle name="20 % - Akzent2 11 2" xfId="63" xr:uid="{00000000-0005-0000-0000-00007B000000}"/>
    <cellStyle name="20 % - Akzent2 11 2 2" xfId="64" xr:uid="{00000000-0005-0000-0000-00007C000000}"/>
    <cellStyle name="20 % - Akzent2 11 3" xfId="65" xr:uid="{00000000-0005-0000-0000-00007D000000}"/>
    <cellStyle name="20 % - Akzent2 12" xfId="66" xr:uid="{00000000-0005-0000-0000-00007E000000}"/>
    <cellStyle name="20 % - Akzent2 12 2" xfId="67" xr:uid="{00000000-0005-0000-0000-00007F000000}"/>
    <cellStyle name="20 % - Akzent2 13" xfId="68" xr:uid="{00000000-0005-0000-0000-000080000000}"/>
    <cellStyle name="20 % - Akzent2 13 2" xfId="69" xr:uid="{00000000-0005-0000-0000-000081000000}"/>
    <cellStyle name="20 % - Akzent2 14" xfId="70" xr:uid="{00000000-0005-0000-0000-000082000000}"/>
    <cellStyle name="20 % - Akzent2 14 2" xfId="71" xr:uid="{00000000-0005-0000-0000-000083000000}"/>
    <cellStyle name="20 % - Akzent2 15" xfId="72" xr:uid="{00000000-0005-0000-0000-000084000000}"/>
    <cellStyle name="20 % - Akzent2 15 2" xfId="73" xr:uid="{00000000-0005-0000-0000-000085000000}"/>
    <cellStyle name="20 % - Akzent2 16" xfId="74" xr:uid="{00000000-0005-0000-0000-000086000000}"/>
    <cellStyle name="20 % - Akzent2 17" xfId="75" xr:uid="{00000000-0005-0000-0000-000087000000}"/>
    <cellStyle name="20 % - Akzent2 2" xfId="76" xr:uid="{00000000-0005-0000-0000-000088000000}"/>
    <cellStyle name="20 % - Akzent2 2 2" xfId="77" xr:uid="{00000000-0005-0000-0000-000089000000}"/>
    <cellStyle name="20 % - Akzent2 2 3" xfId="78" xr:uid="{00000000-0005-0000-0000-00008A000000}"/>
    <cellStyle name="20 % - Akzent2 2 4" xfId="79" xr:uid="{00000000-0005-0000-0000-00008B000000}"/>
    <cellStyle name="20 % - Akzent2 3" xfId="80" xr:uid="{00000000-0005-0000-0000-00008C000000}"/>
    <cellStyle name="20 % - Akzent2 3 2" xfId="81" xr:uid="{00000000-0005-0000-0000-00008D000000}"/>
    <cellStyle name="20 % - Akzent2 4" xfId="82" xr:uid="{00000000-0005-0000-0000-00008E000000}"/>
    <cellStyle name="20 % - Akzent2 4 2" xfId="83" xr:uid="{00000000-0005-0000-0000-00008F000000}"/>
    <cellStyle name="20 % - Akzent2 5" xfId="84" xr:uid="{00000000-0005-0000-0000-000090000000}"/>
    <cellStyle name="20 % - Akzent2 5 2" xfId="85" xr:uid="{00000000-0005-0000-0000-000091000000}"/>
    <cellStyle name="20 % - Akzent2 5 2 2" xfId="86" xr:uid="{00000000-0005-0000-0000-000092000000}"/>
    <cellStyle name="20 % - Akzent2 5 3" xfId="87" xr:uid="{00000000-0005-0000-0000-000093000000}"/>
    <cellStyle name="20 % - Akzent2 6" xfId="88" xr:uid="{00000000-0005-0000-0000-000094000000}"/>
    <cellStyle name="20 % - Akzent2 6 2" xfId="89" xr:uid="{00000000-0005-0000-0000-000095000000}"/>
    <cellStyle name="20 % - Akzent2 6 2 2" xfId="90" xr:uid="{00000000-0005-0000-0000-000096000000}"/>
    <cellStyle name="20 % - Akzent2 6 3" xfId="91" xr:uid="{00000000-0005-0000-0000-000097000000}"/>
    <cellStyle name="20 % - Akzent2 7" xfId="92" xr:uid="{00000000-0005-0000-0000-000098000000}"/>
    <cellStyle name="20 % - Akzent2 7 2" xfId="93" xr:uid="{00000000-0005-0000-0000-000099000000}"/>
    <cellStyle name="20 % - Akzent2 7 2 2" xfId="94" xr:uid="{00000000-0005-0000-0000-00009A000000}"/>
    <cellStyle name="20 % - Akzent2 7 3" xfId="95" xr:uid="{00000000-0005-0000-0000-00009B000000}"/>
    <cellStyle name="20 % - Akzent2 8" xfId="96" xr:uid="{00000000-0005-0000-0000-00009C000000}"/>
    <cellStyle name="20 % - Akzent2 8 2" xfId="97" xr:uid="{00000000-0005-0000-0000-00009D000000}"/>
    <cellStyle name="20 % - Akzent2 8 2 2" xfId="98" xr:uid="{00000000-0005-0000-0000-00009E000000}"/>
    <cellStyle name="20 % - Akzent2 8 3" xfId="99" xr:uid="{00000000-0005-0000-0000-00009F000000}"/>
    <cellStyle name="20 % - Akzent2 9" xfId="100" xr:uid="{00000000-0005-0000-0000-0000A0000000}"/>
    <cellStyle name="20 % - Akzent2 9 2" xfId="101" xr:uid="{00000000-0005-0000-0000-0000A1000000}"/>
    <cellStyle name="20 % - Akzent2 9 2 2" xfId="102" xr:uid="{00000000-0005-0000-0000-0000A2000000}"/>
    <cellStyle name="20 % - Akzent2 9 3" xfId="103" xr:uid="{00000000-0005-0000-0000-0000A3000000}"/>
    <cellStyle name="20 % - Akzent3 10" xfId="104" xr:uid="{00000000-0005-0000-0000-0000A4000000}"/>
    <cellStyle name="20 % - Akzent3 10 2" xfId="105" xr:uid="{00000000-0005-0000-0000-0000A5000000}"/>
    <cellStyle name="20 % - Akzent3 10 2 2" xfId="106" xr:uid="{00000000-0005-0000-0000-0000A6000000}"/>
    <cellStyle name="20 % - Akzent3 10 3" xfId="107" xr:uid="{00000000-0005-0000-0000-0000A7000000}"/>
    <cellStyle name="20 % - Akzent3 11" xfId="108" xr:uid="{00000000-0005-0000-0000-0000A8000000}"/>
    <cellStyle name="20 % - Akzent3 11 2" xfId="109" xr:uid="{00000000-0005-0000-0000-0000A9000000}"/>
    <cellStyle name="20 % - Akzent3 11 2 2" xfId="110" xr:uid="{00000000-0005-0000-0000-0000AA000000}"/>
    <cellStyle name="20 % - Akzent3 11 3" xfId="111" xr:uid="{00000000-0005-0000-0000-0000AB000000}"/>
    <cellStyle name="20 % - Akzent3 12" xfId="112" xr:uid="{00000000-0005-0000-0000-0000AC000000}"/>
    <cellStyle name="20 % - Akzent3 12 2" xfId="113" xr:uid="{00000000-0005-0000-0000-0000AD000000}"/>
    <cellStyle name="20 % - Akzent3 13" xfId="114" xr:uid="{00000000-0005-0000-0000-0000AE000000}"/>
    <cellStyle name="20 % - Akzent3 13 2" xfId="115" xr:uid="{00000000-0005-0000-0000-0000AF000000}"/>
    <cellStyle name="20 % - Akzent3 14" xfId="116" xr:uid="{00000000-0005-0000-0000-0000B0000000}"/>
    <cellStyle name="20 % - Akzent3 14 2" xfId="117" xr:uid="{00000000-0005-0000-0000-0000B1000000}"/>
    <cellStyle name="20 % - Akzent3 15" xfId="118" xr:uid="{00000000-0005-0000-0000-0000B2000000}"/>
    <cellStyle name="20 % - Akzent3 15 2" xfId="119" xr:uid="{00000000-0005-0000-0000-0000B3000000}"/>
    <cellStyle name="20 % - Akzent3 16" xfId="120" xr:uid="{00000000-0005-0000-0000-0000B4000000}"/>
    <cellStyle name="20 % - Akzent3 17" xfId="121" xr:uid="{00000000-0005-0000-0000-0000B5000000}"/>
    <cellStyle name="20 % - Akzent3 2" xfId="122" xr:uid="{00000000-0005-0000-0000-0000B6000000}"/>
    <cellStyle name="20 % - Akzent3 2 2" xfId="123" xr:uid="{00000000-0005-0000-0000-0000B7000000}"/>
    <cellStyle name="20 % - Akzent3 2 3" xfId="124" xr:uid="{00000000-0005-0000-0000-0000B8000000}"/>
    <cellStyle name="20 % - Akzent3 2 4" xfId="125" xr:uid="{00000000-0005-0000-0000-0000B9000000}"/>
    <cellStyle name="20 % - Akzent3 3" xfId="126" xr:uid="{00000000-0005-0000-0000-0000BA000000}"/>
    <cellStyle name="20 % - Akzent3 3 2" xfId="127" xr:uid="{00000000-0005-0000-0000-0000BB000000}"/>
    <cellStyle name="20 % - Akzent3 4" xfId="128" xr:uid="{00000000-0005-0000-0000-0000BC000000}"/>
    <cellStyle name="20 % - Akzent3 4 2" xfId="129" xr:uid="{00000000-0005-0000-0000-0000BD000000}"/>
    <cellStyle name="20 % - Akzent3 5" xfId="130" xr:uid="{00000000-0005-0000-0000-0000BE000000}"/>
    <cellStyle name="20 % - Akzent3 5 2" xfId="131" xr:uid="{00000000-0005-0000-0000-0000BF000000}"/>
    <cellStyle name="20 % - Akzent3 5 2 2" xfId="132" xr:uid="{00000000-0005-0000-0000-0000C0000000}"/>
    <cellStyle name="20 % - Akzent3 5 3" xfId="133" xr:uid="{00000000-0005-0000-0000-0000C1000000}"/>
    <cellStyle name="20 % - Akzent3 6" xfId="134" xr:uid="{00000000-0005-0000-0000-0000C2000000}"/>
    <cellStyle name="20 % - Akzent3 6 2" xfId="135" xr:uid="{00000000-0005-0000-0000-0000C3000000}"/>
    <cellStyle name="20 % - Akzent3 6 2 2" xfId="136" xr:uid="{00000000-0005-0000-0000-0000C4000000}"/>
    <cellStyle name="20 % - Akzent3 6 3" xfId="137" xr:uid="{00000000-0005-0000-0000-0000C5000000}"/>
    <cellStyle name="20 % - Akzent3 7" xfId="138" xr:uid="{00000000-0005-0000-0000-0000C6000000}"/>
    <cellStyle name="20 % - Akzent3 7 2" xfId="139" xr:uid="{00000000-0005-0000-0000-0000C7000000}"/>
    <cellStyle name="20 % - Akzent3 7 2 2" xfId="140" xr:uid="{00000000-0005-0000-0000-0000C8000000}"/>
    <cellStyle name="20 % - Akzent3 7 3" xfId="141" xr:uid="{00000000-0005-0000-0000-0000C9000000}"/>
    <cellStyle name="20 % - Akzent3 8" xfId="142" xr:uid="{00000000-0005-0000-0000-0000CA000000}"/>
    <cellStyle name="20 % - Akzent3 8 2" xfId="143" xr:uid="{00000000-0005-0000-0000-0000CB000000}"/>
    <cellStyle name="20 % - Akzent3 8 2 2" xfId="144" xr:uid="{00000000-0005-0000-0000-0000CC000000}"/>
    <cellStyle name="20 % - Akzent3 8 3" xfId="145" xr:uid="{00000000-0005-0000-0000-0000CD000000}"/>
    <cellStyle name="20 % - Akzent3 9" xfId="146" xr:uid="{00000000-0005-0000-0000-0000CE000000}"/>
    <cellStyle name="20 % - Akzent3 9 2" xfId="147" xr:uid="{00000000-0005-0000-0000-0000CF000000}"/>
    <cellStyle name="20 % - Akzent3 9 2 2" xfId="148" xr:uid="{00000000-0005-0000-0000-0000D0000000}"/>
    <cellStyle name="20 % - Akzent3 9 3" xfId="149" xr:uid="{00000000-0005-0000-0000-0000D1000000}"/>
    <cellStyle name="20 % - Akzent4 10" xfId="150" xr:uid="{00000000-0005-0000-0000-0000D2000000}"/>
    <cellStyle name="20 % - Akzent4 10 2" xfId="151" xr:uid="{00000000-0005-0000-0000-0000D3000000}"/>
    <cellStyle name="20 % - Akzent4 10 2 2" xfId="152" xr:uid="{00000000-0005-0000-0000-0000D4000000}"/>
    <cellStyle name="20 % - Akzent4 10 3" xfId="153" xr:uid="{00000000-0005-0000-0000-0000D5000000}"/>
    <cellStyle name="20 % - Akzent4 11" xfId="154" xr:uid="{00000000-0005-0000-0000-0000D6000000}"/>
    <cellStyle name="20 % - Akzent4 11 2" xfId="155" xr:uid="{00000000-0005-0000-0000-0000D7000000}"/>
    <cellStyle name="20 % - Akzent4 11 2 2" xfId="156" xr:uid="{00000000-0005-0000-0000-0000D8000000}"/>
    <cellStyle name="20 % - Akzent4 11 3" xfId="157" xr:uid="{00000000-0005-0000-0000-0000D9000000}"/>
    <cellStyle name="20 % - Akzent4 12" xfId="158" xr:uid="{00000000-0005-0000-0000-0000DA000000}"/>
    <cellStyle name="20 % - Akzent4 12 2" xfId="159" xr:uid="{00000000-0005-0000-0000-0000DB000000}"/>
    <cellStyle name="20 % - Akzent4 13" xfId="160" xr:uid="{00000000-0005-0000-0000-0000DC000000}"/>
    <cellStyle name="20 % - Akzent4 13 2" xfId="161" xr:uid="{00000000-0005-0000-0000-0000DD000000}"/>
    <cellStyle name="20 % - Akzent4 14" xfId="162" xr:uid="{00000000-0005-0000-0000-0000DE000000}"/>
    <cellStyle name="20 % - Akzent4 14 2" xfId="163" xr:uid="{00000000-0005-0000-0000-0000DF000000}"/>
    <cellStyle name="20 % - Akzent4 15" xfId="164" xr:uid="{00000000-0005-0000-0000-0000E0000000}"/>
    <cellStyle name="20 % - Akzent4 15 2" xfId="165" xr:uid="{00000000-0005-0000-0000-0000E1000000}"/>
    <cellStyle name="20 % - Akzent4 16" xfId="166" xr:uid="{00000000-0005-0000-0000-0000E2000000}"/>
    <cellStyle name="20 % - Akzent4 17" xfId="167" xr:uid="{00000000-0005-0000-0000-0000E3000000}"/>
    <cellStyle name="20 % - Akzent4 2" xfId="168" xr:uid="{00000000-0005-0000-0000-0000E4000000}"/>
    <cellStyle name="20 % - Akzent4 2 2" xfId="169" xr:uid="{00000000-0005-0000-0000-0000E5000000}"/>
    <cellStyle name="20 % - Akzent4 2 3" xfId="170" xr:uid="{00000000-0005-0000-0000-0000E6000000}"/>
    <cellStyle name="20 % - Akzent4 2 4" xfId="171" xr:uid="{00000000-0005-0000-0000-0000E7000000}"/>
    <cellStyle name="20 % - Akzent4 3" xfId="172" xr:uid="{00000000-0005-0000-0000-0000E8000000}"/>
    <cellStyle name="20 % - Akzent4 3 2" xfId="173" xr:uid="{00000000-0005-0000-0000-0000E9000000}"/>
    <cellStyle name="20 % - Akzent4 4" xfId="174" xr:uid="{00000000-0005-0000-0000-0000EA000000}"/>
    <cellStyle name="20 % - Akzent4 4 2" xfId="175" xr:uid="{00000000-0005-0000-0000-0000EB000000}"/>
    <cellStyle name="20 % - Akzent4 5" xfId="176" xr:uid="{00000000-0005-0000-0000-0000EC000000}"/>
    <cellStyle name="20 % - Akzent4 5 2" xfId="177" xr:uid="{00000000-0005-0000-0000-0000ED000000}"/>
    <cellStyle name="20 % - Akzent4 5 2 2" xfId="178" xr:uid="{00000000-0005-0000-0000-0000EE000000}"/>
    <cellStyle name="20 % - Akzent4 5 3" xfId="179" xr:uid="{00000000-0005-0000-0000-0000EF000000}"/>
    <cellStyle name="20 % - Akzent4 6" xfId="180" xr:uid="{00000000-0005-0000-0000-0000F0000000}"/>
    <cellStyle name="20 % - Akzent4 6 2" xfId="181" xr:uid="{00000000-0005-0000-0000-0000F1000000}"/>
    <cellStyle name="20 % - Akzent4 6 2 2" xfId="182" xr:uid="{00000000-0005-0000-0000-0000F2000000}"/>
    <cellStyle name="20 % - Akzent4 6 3" xfId="183" xr:uid="{00000000-0005-0000-0000-0000F3000000}"/>
    <cellStyle name="20 % - Akzent4 7" xfId="184" xr:uid="{00000000-0005-0000-0000-0000F4000000}"/>
    <cellStyle name="20 % - Akzent4 7 2" xfId="185" xr:uid="{00000000-0005-0000-0000-0000F5000000}"/>
    <cellStyle name="20 % - Akzent4 7 2 2" xfId="186" xr:uid="{00000000-0005-0000-0000-0000F6000000}"/>
    <cellStyle name="20 % - Akzent4 7 3" xfId="187" xr:uid="{00000000-0005-0000-0000-0000F7000000}"/>
    <cellStyle name="20 % - Akzent4 8" xfId="188" xr:uid="{00000000-0005-0000-0000-0000F8000000}"/>
    <cellStyle name="20 % - Akzent4 8 2" xfId="189" xr:uid="{00000000-0005-0000-0000-0000F9000000}"/>
    <cellStyle name="20 % - Akzent4 8 2 2" xfId="190" xr:uid="{00000000-0005-0000-0000-0000FA000000}"/>
    <cellStyle name="20 % - Akzent4 8 3" xfId="191" xr:uid="{00000000-0005-0000-0000-0000FB000000}"/>
    <cellStyle name="20 % - Akzent4 9" xfId="192" xr:uid="{00000000-0005-0000-0000-0000FC000000}"/>
    <cellStyle name="20 % - Akzent4 9 2" xfId="193" xr:uid="{00000000-0005-0000-0000-0000FD000000}"/>
    <cellStyle name="20 % - Akzent4 9 2 2" xfId="194" xr:uid="{00000000-0005-0000-0000-0000FE000000}"/>
    <cellStyle name="20 % - Akzent4 9 3" xfId="195" xr:uid="{00000000-0005-0000-0000-0000FF000000}"/>
    <cellStyle name="20 % - Akzent5 10" xfId="196" xr:uid="{00000000-0005-0000-0000-000000010000}"/>
    <cellStyle name="20 % - Akzent5 10 2" xfId="197" xr:uid="{00000000-0005-0000-0000-000001010000}"/>
    <cellStyle name="20 % - Akzent5 10 2 2" xfId="198" xr:uid="{00000000-0005-0000-0000-000002010000}"/>
    <cellStyle name="20 % - Akzent5 10 3" xfId="199" xr:uid="{00000000-0005-0000-0000-000003010000}"/>
    <cellStyle name="20 % - Akzent5 11" xfId="200" xr:uid="{00000000-0005-0000-0000-000004010000}"/>
    <cellStyle name="20 % - Akzent5 11 2" xfId="201" xr:uid="{00000000-0005-0000-0000-000005010000}"/>
    <cellStyle name="20 % - Akzent5 11 2 2" xfId="202" xr:uid="{00000000-0005-0000-0000-000006010000}"/>
    <cellStyle name="20 % - Akzent5 11 3" xfId="203" xr:uid="{00000000-0005-0000-0000-000007010000}"/>
    <cellStyle name="20 % - Akzent5 12" xfId="204" xr:uid="{00000000-0005-0000-0000-000008010000}"/>
    <cellStyle name="20 % - Akzent5 12 2" xfId="205" xr:uid="{00000000-0005-0000-0000-000009010000}"/>
    <cellStyle name="20 % - Akzent5 13" xfId="206" xr:uid="{00000000-0005-0000-0000-00000A010000}"/>
    <cellStyle name="20 % - Akzent5 13 2" xfId="207" xr:uid="{00000000-0005-0000-0000-00000B010000}"/>
    <cellStyle name="20 % - Akzent5 14" xfId="208" xr:uid="{00000000-0005-0000-0000-00000C010000}"/>
    <cellStyle name="20 % - Akzent5 14 2" xfId="209" xr:uid="{00000000-0005-0000-0000-00000D010000}"/>
    <cellStyle name="20 % - Akzent5 15" xfId="210" xr:uid="{00000000-0005-0000-0000-00000E010000}"/>
    <cellStyle name="20 % - Akzent5 15 2" xfId="211" xr:uid="{00000000-0005-0000-0000-00000F010000}"/>
    <cellStyle name="20 % - Akzent5 16" xfId="212" xr:uid="{00000000-0005-0000-0000-000010010000}"/>
    <cellStyle name="20 % - Akzent5 17" xfId="213" xr:uid="{00000000-0005-0000-0000-000011010000}"/>
    <cellStyle name="20 % - Akzent5 2" xfId="214" xr:uid="{00000000-0005-0000-0000-000012010000}"/>
    <cellStyle name="20 % - Akzent5 2 2" xfId="215" xr:uid="{00000000-0005-0000-0000-000013010000}"/>
    <cellStyle name="20 % - Akzent5 2 3" xfId="216" xr:uid="{00000000-0005-0000-0000-000014010000}"/>
    <cellStyle name="20 % - Akzent5 2 4" xfId="217" xr:uid="{00000000-0005-0000-0000-000015010000}"/>
    <cellStyle name="20 % - Akzent5 3" xfId="218" xr:uid="{00000000-0005-0000-0000-000016010000}"/>
    <cellStyle name="20 % - Akzent5 3 2" xfId="219" xr:uid="{00000000-0005-0000-0000-000017010000}"/>
    <cellStyle name="20 % - Akzent5 4" xfId="220" xr:uid="{00000000-0005-0000-0000-000018010000}"/>
    <cellStyle name="20 % - Akzent5 4 2" xfId="221" xr:uid="{00000000-0005-0000-0000-000019010000}"/>
    <cellStyle name="20 % - Akzent5 5" xfId="222" xr:uid="{00000000-0005-0000-0000-00001A010000}"/>
    <cellStyle name="20 % - Akzent5 5 2" xfId="223" xr:uid="{00000000-0005-0000-0000-00001B010000}"/>
    <cellStyle name="20 % - Akzent5 5 2 2" xfId="224" xr:uid="{00000000-0005-0000-0000-00001C010000}"/>
    <cellStyle name="20 % - Akzent5 5 3" xfId="225" xr:uid="{00000000-0005-0000-0000-00001D010000}"/>
    <cellStyle name="20 % - Akzent5 6" xfId="226" xr:uid="{00000000-0005-0000-0000-00001E010000}"/>
    <cellStyle name="20 % - Akzent5 6 2" xfId="227" xr:uid="{00000000-0005-0000-0000-00001F010000}"/>
    <cellStyle name="20 % - Akzent5 6 2 2" xfId="228" xr:uid="{00000000-0005-0000-0000-000020010000}"/>
    <cellStyle name="20 % - Akzent5 6 3" xfId="229" xr:uid="{00000000-0005-0000-0000-000021010000}"/>
    <cellStyle name="20 % - Akzent5 7" xfId="230" xr:uid="{00000000-0005-0000-0000-000022010000}"/>
    <cellStyle name="20 % - Akzent5 7 2" xfId="231" xr:uid="{00000000-0005-0000-0000-000023010000}"/>
    <cellStyle name="20 % - Akzent5 7 2 2" xfId="232" xr:uid="{00000000-0005-0000-0000-000024010000}"/>
    <cellStyle name="20 % - Akzent5 7 3" xfId="233" xr:uid="{00000000-0005-0000-0000-000025010000}"/>
    <cellStyle name="20 % - Akzent5 8" xfId="234" xr:uid="{00000000-0005-0000-0000-000026010000}"/>
    <cellStyle name="20 % - Akzent5 8 2" xfId="235" xr:uid="{00000000-0005-0000-0000-000027010000}"/>
    <cellStyle name="20 % - Akzent5 8 2 2" xfId="236" xr:uid="{00000000-0005-0000-0000-000028010000}"/>
    <cellStyle name="20 % - Akzent5 8 3" xfId="237" xr:uid="{00000000-0005-0000-0000-000029010000}"/>
    <cellStyle name="20 % - Akzent5 9" xfId="238" xr:uid="{00000000-0005-0000-0000-00002A010000}"/>
    <cellStyle name="20 % - Akzent5 9 2" xfId="239" xr:uid="{00000000-0005-0000-0000-00002B010000}"/>
    <cellStyle name="20 % - Akzent5 9 2 2" xfId="240" xr:uid="{00000000-0005-0000-0000-00002C010000}"/>
    <cellStyle name="20 % - Akzent5 9 3" xfId="241" xr:uid="{00000000-0005-0000-0000-00002D010000}"/>
    <cellStyle name="20 % - Akzent6 10" xfId="242" xr:uid="{00000000-0005-0000-0000-00002E010000}"/>
    <cellStyle name="20 % - Akzent6 10 2" xfId="243" xr:uid="{00000000-0005-0000-0000-00002F010000}"/>
    <cellStyle name="20 % - Akzent6 10 2 2" xfId="244" xr:uid="{00000000-0005-0000-0000-000030010000}"/>
    <cellStyle name="20 % - Akzent6 10 3" xfId="245" xr:uid="{00000000-0005-0000-0000-000031010000}"/>
    <cellStyle name="20 % - Akzent6 11" xfId="246" xr:uid="{00000000-0005-0000-0000-000032010000}"/>
    <cellStyle name="20 % - Akzent6 11 2" xfId="247" xr:uid="{00000000-0005-0000-0000-000033010000}"/>
    <cellStyle name="20 % - Akzent6 11 2 2" xfId="248" xr:uid="{00000000-0005-0000-0000-000034010000}"/>
    <cellStyle name="20 % - Akzent6 11 3" xfId="249" xr:uid="{00000000-0005-0000-0000-000035010000}"/>
    <cellStyle name="20 % - Akzent6 12" xfId="250" xr:uid="{00000000-0005-0000-0000-000036010000}"/>
    <cellStyle name="20 % - Akzent6 12 2" xfId="251" xr:uid="{00000000-0005-0000-0000-000037010000}"/>
    <cellStyle name="20 % - Akzent6 13" xfId="252" xr:uid="{00000000-0005-0000-0000-000038010000}"/>
    <cellStyle name="20 % - Akzent6 13 2" xfId="253" xr:uid="{00000000-0005-0000-0000-000039010000}"/>
    <cellStyle name="20 % - Akzent6 14" xfId="254" xr:uid="{00000000-0005-0000-0000-00003A010000}"/>
    <cellStyle name="20 % - Akzent6 14 2" xfId="255" xr:uid="{00000000-0005-0000-0000-00003B010000}"/>
    <cellStyle name="20 % - Akzent6 15" xfId="256" xr:uid="{00000000-0005-0000-0000-00003C010000}"/>
    <cellStyle name="20 % - Akzent6 15 2" xfId="257" xr:uid="{00000000-0005-0000-0000-00003D010000}"/>
    <cellStyle name="20 % - Akzent6 16" xfId="258" xr:uid="{00000000-0005-0000-0000-00003E010000}"/>
    <cellStyle name="20 % - Akzent6 17" xfId="259" xr:uid="{00000000-0005-0000-0000-00003F010000}"/>
    <cellStyle name="20 % - Akzent6 2" xfId="260" xr:uid="{00000000-0005-0000-0000-000040010000}"/>
    <cellStyle name="20 % - Akzent6 2 2" xfId="261" xr:uid="{00000000-0005-0000-0000-000041010000}"/>
    <cellStyle name="20 % - Akzent6 2 3" xfId="262" xr:uid="{00000000-0005-0000-0000-000042010000}"/>
    <cellStyle name="20 % - Akzent6 2 4" xfId="263" xr:uid="{00000000-0005-0000-0000-000043010000}"/>
    <cellStyle name="20 % - Akzent6 3" xfId="264" xr:uid="{00000000-0005-0000-0000-000044010000}"/>
    <cellStyle name="20 % - Akzent6 3 2" xfId="265" xr:uid="{00000000-0005-0000-0000-000045010000}"/>
    <cellStyle name="20 % - Akzent6 4" xfId="266" xr:uid="{00000000-0005-0000-0000-000046010000}"/>
    <cellStyle name="20 % - Akzent6 4 2" xfId="267" xr:uid="{00000000-0005-0000-0000-000047010000}"/>
    <cellStyle name="20 % - Akzent6 5" xfId="268" xr:uid="{00000000-0005-0000-0000-000048010000}"/>
    <cellStyle name="20 % - Akzent6 5 2" xfId="269" xr:uid="{00000000-0005-0000-0000-000049010000}"/>
    <cellStyle name="20 % - Akzent6 5 2 2" xfId="270" xr:uid="{00000000-0005-0000-0000-00004A010000}"/>
    <cellStyle name="20 % - Akzent6 5 3" xfId="271" xr:uid="{00000000-0005-0000-0000-00004B010000}"/>
    <cellStyle name="20 % - Akzent6 6" xfId="272" xr:uid="{00000000-0005-0000-0000-00004C010000}"/>
    <cellStyle name="20 % - Akzent6 6 2" xfId="273" xr:uid="{00000000-0005-0000-0000-00004D010000}"/>
    <cellStyle name="20 % - Akzent6 6 2 2" xfId="274" xr:uid="{00000000-0005-0000-0000-00004E010000}"/>
    <cellStyle name="20 % - Akzent6 6 3" xfId="275" xr:uid="{00000000-0005-0000-0000-00004F010000}"/>
    <cellStyle name="20 % - Akzent6 7" xfId="276" xr:uid="{00000000-0005-0000-0000-000050010000}"/>
    <cellStyle name="20 % - Akzent6 7 2" xfId="277" xr:uid="{00000000-0005-0000-0000-000051010000}"/>
    <cellStyle name="20 % - Akzent6 7 2 2" xfId="278" xr:uid="{00000000-0005-0000-0000-000052010000}"/>
    <cellStyle name="20 % - Akzent6 7 3" xfId="279" xr:uid="{00000000-0005-0000-0000-000053010000}"/>
    <cellStyle name="20 % - Akzent6 8" xfId="280" xr:uid="{00000000-0005-0000-0000-000054010000}"/>
    <cellStyle name="20 % - Akzent6 8 2" xfId="281" xr:uid="{00000000-0005-0000-0000-000055010000}"/>
    <cellStyle name="20 % - Akzent6 8 2 2" xfId="282" xr:uid="{00000000-0005-0000-0000-000056010000}"/>
    <cellStyle name="20 % - Akzent6 8 3" xfId="283" xr:uid="{00000000-0005-0000-0000-000057010000}"/>
    <cellStyle name="20 % - Akzent6 9" xfId="284" xr:uid="{00000000-0005-0000-0000-000058010000}"/>
    <cellStyle name="20 % - Akzent6 9 2" xfId="285" xr:uid="{00000000-0005-0000-0000-000059010000}"/>
    <cellStyle name="20 % - Akzent6 9 2 2" xfId="286" xr:uid="{00000000-0005-0000-0000-00005A010000}"/>
    <cellStyle name="20 % - Akzent6 9 3" xfId="287" xr:uid="{00000000-0005-0000-0000-00005B010000}"/>
    <cellStyle name="20% - Accent1 2" xfId="1244" xr:uid="{00000000-0005-0000-0000-00005C010000}"/>
    <cellStyle name="20% - Accent1 2 2" xfId="1245" xr:uid="{00000000-0005-0000-0000-00005D010000}"/>
    <cellStyle name="20% - Accent1 2 2 2" xfId="1246" xr:uid="{00000000-0005-0000-0000-00005E010000}"/>
    <cellStyle name="20% - Accent2 2" xfId="1247" xr:uid="{00000000-0005-0000-0000-00005F010000}"/>
    <cellStyle name="20% - Accent2 2 2" xfId="1248" xr:uid="{00000000-0005-0000-0000-000060010000}"/>
    <cellStyle name="20% - Accent2 2 2 2" xfId="1249" xr:uid="{00000000-0005-0000-0000-000061010000}"/>
    <cellStyle name="20% - Accent3 2" xfId="1250" xr:uid="{00000000-0005-0000-0000-000062010000}"/>
    <cellStyle name="20% - Accent3 2 2" xfId="1251" xr:uid="{00000000-0005-0000-0000-000063010000}"/>
    <cellStyle name="20% - Accent3 2 2 2" xfId="1252" xr:uid="{00000000-0005-0000-0000-000064010000}"/>
    <cellStyle name="20% - Accent4 2" xfId="1253" xr:uid="{00000000-0005-0000-0000-000065010000}"/>
    <cellStyle name="20% - Accent4 2 2" xfId="1254" xr:uid="{00000000-0005-0000-0000-000066010000}"/>
    <cellStyle name="20% - Accent4 2 2 2" xfId="1255" xr:uid="{00000000-0005-0000-0000-000067010000}"/>
    <cellStyle name="20% - Accent5 2" xfId="1256" xr:uid="{00000000-0005-0000-0000-000068010000}"/>
    <cellStyle name="20% - Accent5 2 2" xfId="1257" xr:uid="{00000000-0005-0000-0000-000069010000}"/>
    <cellStyle name="20% - Accent5 2 2 2" xfId="1258" xr:uid="{00000000-0005-0000-0000-00006A010000}"/>
    <cellStyle name="20% - Accent6 2" xfId="1259" xr:uid="{00000000-0005-0000-0000-00006B010000}"/>
    <cellStyle name="20% - Accent6 2 2" xfId="1260" xr:uid="{00000000-0005-0000-0000-00006C010000}"/>
    <cellStyle name="20% - Accent6 2 2 2" xfId="1261" xr:uid="{00000000-0005-0000-0000-00006D010000}"/>
    <cellStyle name="20% - Akzent1" xfId="288" xr:uid="{00000000-0005-0000-0000-00006E010000}"/>
    <cellStyle name="20% - Akzent2" xfId="289" xr:uid="{00000000-0005-0000-0000-00006F010000}"/>
    <cellStyle name="20% - Akzent3" xfId="290" xr:uid="{00000000-0005-0000-0000-000070010000}"/>
    <cellStyle name="20% - Akzent4" xfId="291" xr:uid="{00000000-0005-0000-0000-000071010000}"/>
    <cellStyle name="20% - Akzent5" xfId="292" xr:uid="{00000000-0005-0000-0000-000072010000}"/>
    <cellStyle name="20% - Akzent6" xfId="293" xr:uid="{00000000-0005-0000-0000-000073010000}"/>
    <cellStyle name="3mitP" xfId="294" xr:uid="{00000000-0005-0000-0000-000074010000}"/>
    <cellStyle name="4" xfId="295" xr:uid="{00000000-0005-0000-0000-000075010000}"/>
    <cellStyle name="4_Tab. F1-3" xfId="296" xr:uid="{00000000-0005-0000-0000-000076010000}"/>
    <cellStyle name="40 % - Aksentti1 2" xfId="297" xr:uid="{00000000-0005-0000-0000-000077010000}"/>
    <cellStyle name="40 % - Aksentti1 2 2" xfId="1262" xr:uid="{00000000-0005-0000-0000-000078010000}"/>
    <cellStyle name="40 % - Aksentti1 2 2 2" xfId="1263" xr:uid="{00000000-0005-0000-0000-000079010000}"/>
    <cellStyle name="40 % - Aksentti1 2 2 2 2" xfId="1264" xr:uid="{00000000-0005-0000-0000-00007A010000}"/>
    <cellStyle name="40 % - Aksentti1 2 3" xfId="1265" xr:uid="{00000000-0005-0000-0000-00007B010000}"/>
    <cellStyle name="40 % - Aksentti1 2 3 2" xfId="1266" xr:uid="{00000000-0005-0000-0000-00007C010000}"/>
    <cellStyle name="40 % - Aksentti1 2 3 2 2" xfId="1267" xr:uid="{00000000-0005-0000-0000-00007D010000}"/>
    <cellStyle name="40 % - Aksentti1 2 4" xfId="1268" xr:uid="{00000000-0005-0000-0000-00007E010000}"/>
    <cellStyle name="40 % - Aksentti1 2 4 2" xfId="1269" xr:uid="{00000000-0005-0000-0000-00007F010000}"/>
    <cellStyle name="40 % - Aksentti1 2 4 2 2" xfId="1270" xr:uid="{00000000-0005-0000-0000-000080010000}"/>
    <cellStyle name="40 % - Aksentti1 2 5" xfId="1271" xr:uid="{00000000-0005-0000-0000-000081010000}"/>
    <cellStyle name="40 % - Aksentti1 2 5 2" xfId="1272" xr:uid="{00000000-0005-0000-0000-000082010000}"/>
    <cellStyle name="40 % - Aksentti2 2" xfId="298" xr:uid="{00000000-0005-0000-0000-000083010000}"/>
    <cellStyle name="40 % - Aksentti2 2 2" xfId="1273" xr:uid="{00000000-0005-0000-0000-000084010000}"/>
    <cellStyle name="40 % - Aksentti2 2 2 2" xfId="1274" xr:uid="{00000000-0005-0000-0000-000085010000}"/>
    <cellStyle name="40 % - Aksentti2 2 2 2 2" xfId="1275" xr:uid="{00000000-0005-0000-0000-000086010000}"/>
    <cellStyle name="40 % - Aksentti2 2 3" xfId="1276" xr:uid="{00000000-0005-0000-0000-000087010000}"/>
    <cellStyle name="40 % - Aksentti2 2 3 2" xfId="1277" xr:uid="{00000000-0005-0000-0000-000088010000}"/>
    <cellStyle name="40 % - Aksentti2 2 3 2 2" xfId="1278" xr:uid="{00000000-0005-0000-0000-000089010000}"/>
    <cellStyle name="40 % - Aksentti2 2 4" xfId="1279" xr:uid="{00000000-0005-0000-0000-00008A010000}"/>
    <cellStyle name="40 % - Aksentti2 2 4 2" xfId="1280" xr:uid="{00000000-0005-0000-0000-00008B010000}"/>
    <cellStyle name="40 % - Aksentti2 2 4 2 2" xfId="1281" xr:uid="{00000000-0005-0000-0000-00008C010000}"/>
    <cellStyle name="40 % - Aksentti2 2 5" xfId="1282" xr:uid="{00000000-0005-0000-0000-00008D010000}"/>
    <cellStyle name="40 % - Aksentti2 2 5 2" xfId="1283" xr:uid="{00000000-0005-0000-0000-00008E010000}"/>
    <cellStyle name="40 % - Aksentti3 2" xfId="299" xr:uid="{00000000-0005-0000-0000-00008F010000}"/>
    <cellStyle name="40 % - Aksentti3 2 2" xfId="1284" xr:uid="{00000000-0005-0000-0000-000090010000}"/>
    <cellStyle name="40 % - Aksentti3 2 2 2" xfId="1285" xr:uid="{00000000-0005-0000-0000-000091010000}"/>
    <cellStyle name="40 % - Aksentti3 2 2 2 2" xfId="1286" xr:uid="{00000000-0005-0000-0000-000092010000}"/>
    <cellStyle name="40 % - Aksentti3 2 3" xfId="1287" xr:uid="{00000000-0005-0000-0000-000093010000}"/>
    <cellStyle name="40 % - Aksentti3 2 3 2" xfId="1288" xr:uid="{00000000-0005-0000-0000-000094010000}"/>
    <cellStyle name="40 % - Aksentti3 2 3 2 2" xfId="1289" xr:uid="{00000000-0005-0000-0000-000095010000}"/>
    <cellStyle name="40 % - Aksentti3 2 4" xfId="1290" xr:uid="{00000000-0005-0000-0000-000096010000}"/>
    <cellStyle name="40 % - Aksentti3 2 4 2" xfId="1291" xr:uid="{00000000-0005-0000-0000-000097010000}"/>
    <cellStyle name="40 % - Aksentti3 2 4 2 2" xfId="1292" xr:uid="{00000000-0005-0000-0000-000098010000}"/>
    <cellStyle name="40 % - Aksentti3 2 5" xfId="1293" xr:uid="{00000000-0005-0000-0000-000099010000}"/>
    <cellStyle name="40 % - Aksentti3 2 5 2" xfId="1294" xr:uid="{00000000-0005-0000-0000-00009A010000}"/>
    <cellStyle name="40 % - Aksentti4 2" xfId="300" xr:uid="{00000000-0005-0000-0000-00009B010000}"/>
    <cellStyle name="40 % - Aksentti4 2 2" xfId="1295" xr:uid="{00000000-0005-0000-0000-00009C010000}"/>
    <cellStyle name="40 % - Aksentti4 2 2 2" xfId="1296" xr:uid="{00000000-0005-0000-0000-00009D010000}"/>
    <cellStyle name="40 % - Aksentti4 2 2 2 2" xfId="1297" xr:uid="{00000000-0005-0000-0000-00009E010000}"/>
    <cellStyle name="40 % - Aksentti4 2 3" xfId="1298" xr:uid="{00000000-0005-0000-0000-00009F010000}"/>
    <cellStyle name="40 % - Aksentti4 2 3 2" xfId="1299" xr:uid="{00000000-0005-0000-0000-0000A0010000}"/>
    <cellStyle name="40 % - Aksentti4 2 3 2 2" xfId="1300" xr:uid="{00000000-0005-0000-0000-0000A1010000}"/>
    <cellStyle name="40 % - Aksentti4 2 4" xfId="1301" xr:uid="{00000000-0005-0000-0000-0000A2010000}"/>
    <cellStyle name="40 % - Aksentti4 2 4 2" xfId="1302" xr:uid="{00000000-0005-0000-0000-0000A3010000}"/>
    <cellStyle name="40 % - Aksentti4 2 4 2 2" xfId="1303" xr:uid="{00000000-0005-0000-0000-0000A4010000}"/>
    <cellStyle name="40 % - Aksentti4 2 5" xfId="1304" xr:uid="{00000000-0005-0000-0000-0000A5010000}"/>
    <cellStyle name="40 % - Aksentti4 2 5 2" xfId="1305" xr:uid="{00000000-0005-0000-0000-0000A6010000}"/>
    <cellStyle name="40 % - Aksentti5 2" xfId="301" xr:uid="{00000000-0005-0000-0000-0000A7010000}"/>
    <cellStyle name="40 % - Aksentti5 2 2" xfId="1306" xr:uid="{00000000-0005-0000-0000-0000A8010000}"/>
    <cellStyle name="40 % - Aksentti5 2 2 2" xfId="1307" xr:uid="{00000000-0005-0000-0000-0000A9010000}"/>
    <cellStyle name="40 % - Aksentti5 2 2 2 2" xfId="1308" xr:uid="{00000000-0005-0000-0000-0000AA010000}"/>
    <cellStyle name="40 % - Aksentti5 2 3" xfId="1309" xr:uid="{00000000-0005-0000-0000-0000AB010000}"/>
    <cellStyle name="40 % - Aksentti5 2 3 2" xfId="1310" xr:uid="{00000000-0005-0000-0000-0000AC010000}"/>
    <cellStyle name="40 % - Aksentti5 2 3 2 2" xfId="1311" xr:uid="{00000000-0005-0000-0000-0000AD010000}"/>
    <cellStyle name="40 % - Aksentti5 2 4" xfId="1312" xr:uid="{00000000-0005-0000-0000-0000AE010000}"/>
    <cellStyle name="40 % - Aksentti5 2 4 2" xfId="1313" xr:uid="{00000000-0005-0000-0000-0000AF010000}"/>
    <cellStyle name="40 % - Aksentti5 2 4 2 2" xfId="1314" xr:uid="{00000000-0005-0000-0000-0000B0010000}"/>
    <cellStyle name="40 % - Aksentti5 2 5" xfId="1315" xr:uid="{00000000-0005-0000-0000-0000B1010000}"/>
    <cellStyle name="40 % - Aksentti5 2 5 2" xfId="1316" xr:uid="{00000000-0005-0000-0000-0000B2010000}"/>
    <cellStyle name="40 % - Aksentti6 2" xfId="302" xr:uid="{00000000-0005-0000-0000-0000B3010000}"/>
    <cellStyle name="40 % - Aksentti6 2 2" xfId="1317" xr:uid="{00000000-0005-0000-0000-0000B4010000}"/>
    <cellStyle name="40 % - Aksentti6 2 2 2" xfId="1318" xr:uid="{00000000-0005-0000-0000-0000B5010000}"/>
    <cellStyle name="40 % - Aksentti6 2 2 2 2" xfId="1319" xr:uid="{00000000-0005-0000-0000-0000B6010000}"/>
    <cellStyle name="40 % - Aksentti6 2 3" xfId="1320" xr:uid="{00000000-0005-0000-0000-0000B7010000}"/>
    <cellStyle name="40 % - Aksentti6 2 3 2" xfId="1321" xr:uid="{00000000-0005-0000-0000-0000B8010000}"/>
    <cellStyle name="40 % - Aksentti6 2 3 2 2" xfId="1322" xr:uid="{00000000-0005-0000-0000-0000B9010000}"/>
    <cellStyle name="40 % - Aksentti6 2 4" xfId="1323" xr:uid="{00000000-0005-0000-0000-0000BA010000}"/>
    <cellStyle name="40 % - Aksentti6 2 4 2" xfId="1324" xr:uid="{00000000-0005-0000-0000-0000BB010000}"/>
    <cellStyle name="40 % - Aksentti6 2 4 2 2" xfId="1325" xr:uid="{00000000-0005-0000-0000-0000BC010000}"/>
    <cellStyle name="40 % - Aksentti6 2 5" xfId="1326" xr:uid="{00000000-0005-0000-0000-0000BD010000}"/>
    <cellStyle name="40 % - Aksentti6 2 5 2" xfId="1327" xr:uid="{00000000-0005-0000-0000-0000BE010000}"/>
    <cellStyle name="40 % - Akzent1 10" xfId="303" xr:uid="{00000000-0005-0000-0000-0000BF010000}"/>
    <cellStyle name="40 % - Akzent1 10 2" xfId="304" xr:uid="{00000000-0005-0000-0000-0000C0010000}"/>
    <cellStyle name="40 % - Akzent1 10 2 2" xfId="305" xr:uid="{00000000-0005-0000-0000-0000C1010000}"/>
    <cellStyle name="40 % - Akzent1 10 3" xfId="306" xr:uid="{00000000-0005-0000-0000-0000C2010000}"/>
    <cellStyle name="40 % - Akzent1 11" xfId="307" xr:uid="{00000000-0005-0000-0000-0000C3010000}"/>
    <cellStyle name="40 % - Akzent1 11 2" xfId="308" xr:uid="{00000000-0005-0000-0000-0000C4010000}"/>
    <cellStyle name="40 % - Akzent1 11 2 2" xfId="309" xr:uid="{00000000-0005-0000-0000-0000C5010000}"/>
    <cellStyle name="40 % - Akzent1 11 3" xfId="310" xr:uid="{00000000-0005-0000-0000-0000C6010000}"/>
    <cellStyle name="40 % - Akzent1 12" xfId="311" xr:uid="{00000000-0005-0000-0000-0000C7010000}"/>
    <cellStyle name="40 % - Akzent1 12 2" xfId="312" xr:uid="{00000000-0005-0000-0000-0000C8010000}"/>
    <cellStyle name="40 % - Akzent1 13" xfId="313" xr:uid="{00000000-0005-0000-0000-0000C9010000}"/>
    <cellStyle name="40 % - Akzent1 13 2" xfId="314" xr:uid="{00000000-0005-0000-0000-0000CA010000}"/>
    <cellStyle name="40 % - Akzent1 14" xfId="315" xr:uid="{00000000-0005-0000-0000-0000CB010000}"/>
    <cellStyle name="40 % - Akzent1 14 2" xfId="316" xr:uid="{00000000-0005-0000-0000-0000CC010000}"/>
    <cellStyle name="40 % - Akzent1 15" xfId="317" xr:uid="{00000000-0005-0000-0000-0000CD010000}"/>
    <cellStyle name="40 % - Akzent1 15 2" xfId="318" xr:uid="{00000000-0005-0000-0000-0000CE010000}"/>
    <cellStyle name="40 % - Akzent1 16" xfId="319" xr:uid="{00000000-0005-0000-0000-0000CF010000}"/>
    <cellStyle name="40 % - Akzent1 17" xfId="320" xr:uid="{00000000-0005-0000-0000-0000D0010000}"/>
    <cellStyle name="40 % - Akzent1 2" xfId="321" xr:uid="{00000000-0005-0000-0000-0000D1010000}"/>
    <cellStyle name="40 % - Akzent1 2 2" xfId="322" xr:uid="{00000000-0005-0000-0000-0000D2010000}"/>
    <cellStyle name="40 % - Akzent1 2 3" xfId="323" xr:uid="{00000000-0005-0000-0000-0000D3010000}"/>
    <cellStyle name="40 % - Akzent1 2 4" xfId="324" xr:uid="{00000000-0005-0000-0000-0000D4010000}"/>
    <cellStyle name="40 % - Akzent1 3" xfId="325" xr:uid="{00000000-0005-0000-0000-0000D5010000}"/>
    <cellStyle name="40 % - Akzent1 3 2" xfId="326" xr:uid="{00000000-0005-0000-0000-0000D6010000}"/>
    <cellStyle name="40 % - Akzent1 4" xfId="327" xr:uid="{00000000-0005-0000-0000-0000D7010000}"/>
    <cellStyle name="40 % - Akzent1 4 2" xfId="328" xr:uid="{00000000-0005-0000-0000-0000D8010000}"/>
    <cellStyle name="40 % - Akzent1 5" xfId="329" xr:uid="{00000000-0005-0000-0000-0000D9010000}"/>
    <cellStyle name="40 % - Akzent1 5 2" xfId="330" xr:uid="{00000000-0005-0000-0000-0000DA010000}"/>
    <cellStyle name="40 % - Akzent1 5 2 2" xfId="331" xr:uid="{00000000-0005-0000-0000-0000DB010000}"/>
    <cellStyle name="40 % - Akzent1 5 3" xfId="332" xr:uid="{00000000-0005-0000-0000-0000DC010000}"/>
    <cellStyle name="40 % - Akzent1 6" xfId="333" xr:uid="{00000000-0005-0000-0000-0000DD010000}"/>
    <cellStyle name="40 % - Akzent1 6 2" xfId="334" xr:uid="{00000000-0005-0000-0000-0000DE010000}"/>
    <cellStyle name="40 % - Akzent1 6 2 2" xfId="335" xr:uid="{00000000-0005-0000-0000-0000DF010000}"/>
    <cellStyle name="40 % - Akzent1 6 3" xfId="336" xr:uid="{00000000-0005-0000-0000-0000E0010000}"/>
    <cellStyle name="40 % - Akzent1 7" xfId="337" xr:uid="{00000000-0005-0000-0000-0000E1010000}"/>
    <cellStyle name="40 % - Akzent1 7 2" xfId="338" xr:uid="{00000000-0005-0000-0000-0000E2010000}"/>
    <cellStyle name="40 % - Akzent1 7 2 2" xfId="339" xr:uid="{00000000-0005-0000-0000-0000E3010000}"/>
    <cellStyle name="40 % - Akzent1 7 3" xfId="340" xr:uid="{00000000-0005-0000-0000-0000E4010000}"/>
    <cellStyle name="40 % - Akzent1 8" xfId="341" xr:uid="{00000000-0005-0000-0000-0000E5010000}"/>
    <cellStyle name="40 % - Akzent1 8 2" xfId="342" xr:uid="{00000000-0005-0000-0000-0000E6010000}"/>
    <cellStyle name="40 % - Akzent1 8 2 2" xfId="343" xr:uid="{00000000-0005-0000-0000-0000E7010000}"/>
    <cellStyle name="40 % - Akzent1 8 3" xfId="344" xr:uid="{00000000-0005-0000-0000-0000E8010000}"/>
    <cellStyle name="40 % - Akzent1 9" xfId="345" xr:uid="{00000000-0005-0000-0000-0000E9010000}"/>
    <cellStyle name="40 % - Akzent1 9 2" xfId="346" xr:uid="{00000000-0005-0000-0000-0000EA010000}"/>
    <cellStyle name="40 % - Akzent1 9 2 2" xfId="347" xr:uid="{00000000-0005-0000-0000-0000EB010000}"/>
    <cellStyle name="40 % - Akzent1 9 3" xfId="348" xr:uid="{00000000-0005-0000-0000-0000EC010000}"/>
    <cellStyle name="40 % - Akzent2 10" xfId="349" xr:uid="{00000000-0005-0000-0000-0000ED010000}"/>
    <cellStyle name="40 % - Akzent2 10 2" xfId="350" xr:uid="{00000000-0005-0000-0000-0000EE010000}"/>
    <cellStyle name="40 % - Akzent2 10 2 2" xfId="351" xr:uid="{00000000-0005-0000-0000-0000EF010000}"/>
    <cellStyle name="40 % - Akzent2 10 3" xfId="352" xr:uid="{00000000-0005-0000-0000-0000F0010000}"/>
    <cellStyle name="40 % - Akzent2 11" xfId="353" xr:uid="{00000000-0005-0000-0000-0000F1010000}"/>
    <cellStyle name="40 % - Akzent2 11 2" xfId="354" xr:uid="{00000000-0005-0000-0000-0000F2010000}"/>
    <cellStyle name="40 % - Akzent2 11 2 2" xfId="355" xr:uid="{00000000-0005-0000-0000-0000F3010000}"/>
    <cellStyle name="40 % - Akzent2 11 3" xfId="356" xr:uid="{00000000-0005-0000-0000-0000F4010000}"/>
    <cellStyle name="40 % - Akzent2 12" xfId="357" xr:uid="{00000000-0005-0000-0000-0000F5010000}"/>
    <cellStyle name="40 % - Akzent2 12 2" xfId="358" xr:uid="{00000000-0005-0000-0000-0000F6010000}"/>
    <cellStyle name="40 % - Akzent2 13" xfId="359" xr:uid="{00000000-0005-0000-0000-0000F7010000}"/>
    <cellStyle name="40 % - Akzent2 13 2" xfId="360" xr:uid="{00000000-0005-0000-0000-0000F8010000}"/>
    <cellStyle name="40 % - Akzent2 14" xfId="361" xr:uid="{00000000-0005-0000-0000-0000F9010000}"/>
    <cellStyle name="40 % - Akzent2 14 2" xfId="362" xr:uid="{00000000-0005-0000-0000-0000FA010000}"/>
    <cellStyle name="40 % - Akzent2 15" xfId="363" xr:uid="{00000000-0005-0000-0000-0000FB010000}"/>
    <cellStyle name="40 % - Akzent2 15 2" xfId="364" xr:uid="{00000000-0005-0000-0000-0000FC010000}"/>
    <cellStyle name="40 % - Akzent2 16" xfId="365" xr:uid="{00000000-0005-0000-0000-0000FD010000}"/>
    <cellStyle name="40 % - Akzent2 17" xfId="366" xr:uid="{00000000-0005-0000-0000-0000FE010000}"/>
    <cellStyle name="40 % - Akzent2 2" xfId="367" xr:uid="{00000000-0005-0000-0000-0000FF010000}"/>
    <cellStyle name="40 % - Akzent2 2 2" xfId="368" xr:uid="{00000000-0005-0000-0000-000000020000}"/>
    <cellStyle name="40 % - Akzent2 2 3" xfId="369" xr:uid="{00000000-0005-0000-0000-000001020000}"/>
    <cellStyle name="40 % - Akzent2 2 4" xfId="370" xr:uid="{00000000-0005-0000-0000-000002020000}"/>
    <cellStyle name="40 % - Akzent2 3" xfId="371" xr:uid="{00000000-0005-0000-0000-000003020000}"/>
    <cellStyle name="40 % - Akzent2 3 2" xfId="372" xr:uid="{00000000-0005-0000-0000-000004020000}"/>
    <cellStyle name="40 % - Akzent2 4" xfId="373" xr:uid="{00000000-0005-0000-0000-000005020000}"/>
    <cellStyle name="40 % - Akzent2 4 2" xfId="374" xr:uid="{00000000-0005-0000-0000-000006020000}"/>
    <cellStyle name="40 % - Akzent2 5" xfId="375" xr:uid="{00000000-0005-0000-0000-000007020000}"/>
    <cellStyle name="40 % - Akzent2 5 2" xfId="376" xr:uid="{00000000-0005-0000-0000-000008020000}"/>
    <cellStyle name="40 % - Akzent2 5 2 2" xfId="377" xr:uid="{00000000-0005-0000-0000-000009020000}"/>
    <cellStyle name="40 % - Akzent2 5 3" xfId="378" xr:uid="{00000000-0005-0000-0000-00000A020000}"/>
    <cellStyle name="40 % - Akzent2 6" xfId="379" xr:uid="{00000000-0005-0000-0000-00000B020000}"/>
    <cellStyle name="40 % - Akzent2 6 2" xfId="380" xr:uid="{00000000-0005-0000-0000-00000C020000}"/>
    <cellStyle name="40 % - Akzent2 6 2 2" xfId="381" xr:uid="{00000000-0005-0000-0000-00000D020000}"/>
    <cellStyle name="40 % - Akzent2 6 3" xfId="382" xr:uid="{00000000-0005-0000-0000-00000E020000}"/>
    <cellStyle name="40 % - Akzent2 7" xfId="383" xr:uid="{00000000-0005-0000-0000-00000F020000}"/>
    <cellStyle name="40 % - Akzent2 7 2" xfId="384" xr:uid="{00000000-0005-0000-0000-000010020000}"/>
    <cellStyle name="40 % - Akzent2 7 2 2" xfId="385" xr:uid="{00000000-0005-0000-0000-000011020000}"/>
    <cellStyle name="40 % - Akzent2 7 3" xfId="386" xr:uid="{00000000-0005-0000-0000-000012020000}"/>
    <cellStyle name="40 % - Akzent2 8" xfId="387" xr:uid="{00000000-0005-0000-0000-000013020000}"/>
    <cellStyle name="40 % - Akzent2 8 2" xfId="388" xr:uid="{00000000-0005-0000-0000-000014020000}"/>
    <cellStyle name="40 % - Akzent2 8 2 2" xfId="389" xr:uid="{00000000-0005-0000-0000-000015020000}"/>
    <cellStyle name="40 % - Akzent2 8 3" xfId="390" xr:uid="{00000000-0005-0000-0000-000016020000}"/>
    <cellStyle name="40 % - Akzent2 9" xfId="391" xr:uid="{00000000-0005-0000-0000-000017020000}"/>
    <cellStyle name="40 % - Akzent2 9 2" xfId="392" xr:uid="{00000000-0005-0000-0000-000018020000}"/>
    <cellStyle name="40 % - Akzent2 9 2 2" xfId="393" xr:uid="{00000000-0005-0000-0000-000019020000}"/>
    <cellStyle name="40 % - Akzent2 9 3" xfId="394" xr:uid="{00000000-0005-0000-0000-00001A020000}"/>
    <cellStyle name="40 % - Akzent3 10" xfId="395" xr:uid="{00000000-0005-0000-0000-00001B020000}"/>
    <cellStyle name="40 % - Akzent3 10 2" xfId="396" xr:uid="{00000000-0005-0000-0000-00001C020000}"/>
    <cellStyle name="40 % - Akzent3 10 2 2" xfId="397" xr:uid="{00000000-0005-0000-0000-00001D020000}"/>
    <cellStyle name="40 % - Akzent3 10 3" xfId="398" xr:uid="{00000000-0005-0000-0000-00001E020000}"/>
    <cellStyle name="40 % - Akzent3 11" xfId="399" xr:uid="{00000000-0005-0000-0000-00001F020000}"/>
    <cellStyle name="40 % - Akzent3 11 2" xfId="400" xr:uid="{00000000-0005-0000-0000-000020020000}"/>
    <cellStyle name="40 % - Akzent3 11 2 2" xfId="401" xr:uid="{00000000-0005-0000-0000-000021020000}"/>
    <cellStyle name="40 % - Akzent3 11 3" xfId="402" xr:uid="{00000000-0005-0000-0000-000022020000}"/>
    <cellStyle name="40 % - Akzent3 12" xfId="403" xr:uid="{00000000-0005-0000-0000-000023020000}"/>
    <cellStyle name="40 % - Akzent3 12 2" xfId="404" xr:uid="{00000000-0005-0000-0000-000024020000}"/>
    <cellStyle name="40 % - Akzent3 13" xfId="405" xr:uid="{00000000-0005-0000-0000-000025020000}"/>
    <cellStyle name="40 % - Akzent3 13 2" xfId="406" xr:uid="{00000000-0005-0000-0000-000026020000}"/>
    <cellStyle name="40 % - Akzent3 14" xfId="407" xr:uid="{00000000-0005-0000-0000-000027020000}"/>
    <cellStyle name="40 % - Akzent3 14 2" xfId="408" xr:uid="{00000000-0005-0000-0000-000028020000}"/>
    <cellStyle name="40 % - Akzent3 15" xfId="409" xr:uid="{00000000-0005-0000-0000-000029020000}"/>
    <cellStyle name="40 % - Akzent3 15 2" xfId="410" xr:uid="{00000000-0005-0000-0000-00002A020000}"/>
    <cellStyle name="40 % - Akzent3 16" xfId="411" xr:uid="{00000000-0005-0000-0000-00002B020000}"/>
    <cellStyle name="40 % - Akzent3 17" xfId="412" xr:uid="{00000000-0005-0000-0000-00002C020000}"/>
    <cellStyle name="40 % - Akzent3 2" xfId="413" xr:uid="{00000000-0005-0000-0000-00002D020000}"/>
    <cellStyle name="40 % - Akzent3 2 2" xfId="414" xr:uid="{00000000-0005-0000-0000-00002E020000}"/>
    <cellStyle name="40 % - Akzent3 2 3" xfId="415" xr:uid="{00000000-0005-0000-0000-00002F020000}"/>
    <cellStyle name="40 % - Akzent3 2 4" xfId="416" xr:uid="{00000000-0005-0000-0000-000030020000}"/>
    <cellStyle name="40 % - Akzent3 3" xfId="417" xr:uid="{00000000-0005-0000-0000-000031020000}"/>
    <cellStyle name="40 % - Akzent3 3 2" xfId="418" xr:uid="{00000000-0005-0000-0000-000032020000}"/>
    <cellStyle name="40 % - Akzent3 4" xfId="419" xr:uid="{00000000-0005-0000-0000-000033020000}"/>
    <cellStyle name="40 % - Akzent3 4 2" xfId="420" xr:uid="{00000000-0005-0000-0000-000034020000}"/>
    <cellStyle name="40 % - Akzent3 5" xfId="421" xr:uid="{00000000-0005-0000-0000-000035020000}"/>
    <cellStyle name="40 % - Akzent3 5 2" xfId="422" xr:uid="{00000000-0005-0000-0000-000036020000}"/>
    <cellStyle name="40 % - Akzent3 5 2 2" xfId="423" xr:uid="{00000000-0005-0000-0000-000037020000}"/>
    <cellStyle name="40 % - Akzent3 5 3" xfId="424" xr:uid="{00000000-0005-0000-0000-000038020000}"/>
    <cellStyle name="40 % - Akzent3 6" xfId="425" xr:uid="{00000000-0005-0000-0000-000039020000}"/>
    <cellStyle name="40 % - Akzent3 6 2" xfId="426" xr:uid="{00000000-0005-0000-0000-00003A020000}"/>
    <cellStyle name="40 % - Akzent3 6 2 2" xfId="427" xr:uid="{00000000-0005-0000-0000-00003B020000}"/>
    <cellStyle name="40 % - Akzent3 6 3" xfId="428" xr:uid="{00000000-0005-0000-0000-00003C020000}"/>
    <cellStyle name="40 % - Akzent3 7" xfId="429" xr:uid="{00000000-0005-0000-0000-00003D020000}"/>
    <cellStyle name="40 % - Akzent3 7 2" xfId="430" xr:uid="{00000000-0005-0000-0000-00003E020000}"/>
    <cellStyle name="40 % - Akzent3 7 2 2" xfId="431" xr:uid="{00000000-0005-0000-0000-00003F020000}"/>
    <cellStyle name="40 % - Akzent3 7 3" xfId="432" xr:uid="{00000000-0005-0000-0000-000040020000}"/>
    <cellStyle name="40 % - Akzent3 8" xfId="433" xr:uid="{00000000-0005-0000-0000-000041020000}"/>
    <cellStyle name="40 % - Akzent3 8 2" xfId="434" xr:uid="{00000000-0005-0000-0000-000042020000}"/>
    <cellStyle name="40 % - Akzent3 8 2 2" xfId="435" xr:uid="{00000000-0005-0000-0000-000043020000}"/>
    <cellStyle name="40 % - Akzent3 8 3" xfId="436" xr:uid="{00000000-0005-0000-0000-000044020000}"/>
    <cellStyle name="40 % - Akzent3 9" xfId="437" xr:uid="{00000000-0005-0000-0000-000045020000}"/>
    <cellStyle name="40 % - Akzent3 9 2" xfId="438" xr:uid="{00000000-0005-0000-0000-000046020000}"/>
    <cellStyle name="40 % - Akzent3 9 2 2" xfId="439" xr:uid="{00000000-0005-0000-0000-000047020000}"/>
    <cellStyle name="40 % - Akzent3 9 3" xfId="440" xr:uid="{00000000-0005-0000-0000-000048020000}"/>
    <cellStyle name="40 % - Akzent4 10" xfId="441" xr:uid="{00000000-0005-0000-0000-000049020000}"/>
    <cellStyle name="40 % - Akzent4 10 2" xfId="442" xr:uid="{00000000-0005-0000-0000-00004A020000}"/>
    <cellStyle name="40 % - Akzent4 10 2 2" xfId="443" xr:uid="{00000000-0005-0000-0000-00004B020000}"/>
    <cellStyle name="40 % - Akzent4 10 3" xfId="444" xr:uid="{00000000-0005-0000-0000-00004C020000}"/>
    <cellStyle name="40 % - Akzent4 11" xfId="445" xr:uid="{00000000-0005-0000-0000-00004D020000}"/>
    <cellStyle name="40 % - Akzent4 11 2" xfId="446" xr:uid="{00000000-0005-0000-0000-00004E020000}"/>
    <cellStyle name="40 % - Akzent4 11 2 2" xfId="447" xr:uid="{00000000-0005-0000-0000-00004F020000}"/>
    <cellStyle name="40 % - Akzent4 11 3" xfId="448" xr:uid="{00000000-0005-0000-0000-000050020000}"/>
    <cellStyle name="40 % - Akzent4 12" xfId="449" xr:uid="{00000000-0005-0000-0000-000051020000}"/>
    <cellStyle name="40 % - Akzent4 12 2" xfId="450" xr:uid="{00000000-0005-0000-0000-000052020000}"/>
    <cellStyle name="40 % - Akzent4 13" xfId="451" xr:uid="{00000000-0005-0000-0000-000053020000}"/>
    <cellStyle name="40 % - Akzent4 13 2" xfId="452" xr:uid="{00000000-0005-0000-0000-000054020000}"/>
    <cellStyle name="40 % - Akzent4 14" xfId="453" xr:uid="{00000000-0005-0000-0000-000055020000}"/>
    <cellStyle name="40 % - Akzent4 14 2" xfId="454" xr:uid="{00000000-0005-0000-0000-000056020000}"/>
    <cellStyle name="40 % - Akzent4 15" xfId="455" xr:uid="{00000000-0005-0000-0000-000057020000}"/>
    <cellStyle name="40 % - Akzent4 15 2" xfId="456" xr:uid="{00000000-0005-0000-0000-000058020000}"/>
    <cellStyle name="40 % - Akzent4 16" xfId="457" xr:uid="{00000000-0005-0000-0000-000059020000}"/>
    <cellStyle name="40 % - Akzent4 17" xfId="458" xr:uid="{00000000-0005-0000-0000-00005A020000}"/>
    <cellStyle name="40 % - Akzent4 2" xfId="459" xr:uid="{00000000-0005-0000-0000-00005B020000}"/>
    <cellStyle name="40 % - Akzent4 2 2" xfId="460" xr:uid="{00000000-0005-0000-0000-00005C020000}"/>
    <cellStyle name="40 % - Akzent4 2 3" xfId="461" xr:uid="{00000000-0005-0000-0000-00005D020000}"/>
    <cellStyle name="40 % - Akzent4 2 4" xfId="462" xr:uid="{00000000-0005-0000-0000-00005E020000}"/>
    <cellStyle name="40 % - Akzent4 3" xfId="463" xr:uid="{00000000-0005-0000-0000-00005F020000}"/>
    <cellStyle name="40 % - Akzent4 3 2" xfId="464" xr:uid="{00000000-0005-0000-0000-000060020000}"/>
    <cellStyle name="40 % - Akzent4 4" xfId="465" xr:uid="{00000000-0005-0000-0000-000061020000}"/>
    <cellStyle name="40 % - Akzent4 4 2" xfId="466" xr:uid="{00000000-0005-0000-0000-000062020000}"/>
    <cellStyle name="40 % - Akzent4 5" xfId="467" xr:uid="{00000000-0005-0000-0000-000063020000}"/>
    <cellStyle name="40 % - Akzent4 5 2" xfId="468" xr:uid="{00000000-0005-0000-0000-000064020000}"/>
    <cellStyle name="40 % - Akzent4 5 2 2" xfId="469" xr:uid="{00000000-0005-0000-0000-000065020000}"/>
    <cellStyle name="40 % - Akzent4 5 3" xfId="470" xr:uid="{00000000-0005-0000-0000-000066020000}"/>
    <cellStyle name="40 % - Akzent4 6" xfId="471" xr:uid="{00000000-0005-0000-0000-000067020000}"/>
    <cellStyle name="40 % - Akzent4 6 2" xfId="472" xr:uid="{00000000-0005-0000-0000-000068020000}"/>
    <cellStyle name="40 % - Akzent4 6 2 2" xfId="473" xr:uid="{00000000-0005-0000-0000-000069020000}"/>
    <cellStyle name="40 % - Akzent4 6 3" xfId="474" xr:uid="{00000000-0005-0000-0000-00006A020000}"/>
    <cellStyle name="40 % - Akzent4 7" xfId="475" xr:uid="{00000000-0005-0000-0000-00006B020000}"/>
    <cellStyle name="40 % - Akzent4 7 2" xfId="476" xr:uid="{00000000-0005-0000-0000-00006C020000}"/>
    <cellStyle name="40 % - Akzent4 7 2 2" xfId="477" xr:uid="{00000000-0005-0000-0000-00006D020000}"/>
    <cellStyle name="40 % - Akzent4 7 3" xfId="478" xr:uid="{00000000-0005-0000-0000-00006E020000}"/>
    <cellStyle name="40 % - Akzent4 8" xfId="479" xr:uid="{00000000-0005-0000-0000-00006F020000}"/>
    <cellStyle name="40 % - Akzent4 8 2" xfId="480" xr:uid="{00000000-0005-0000-0000-000070020000}"/>
    <cellStyle name="40 % - Akzent4 8 2 2" xfId="481" xr:uid="{00000000-0005-0000-0000-000071020000}"/>
    <cellStyle name="40 % - Akzent4 8 3" xfId="482" xr:uid="{00000000-0005-0000-0000-000072020000}"/>
    <cellStyle name="40 % - Akzent4 9" xfId="483" xr:uid="{00000000-0005-0000-0000-000073020000}"/>
    <cellStyle name="40 % - Akzent4 9 2" xfId="484" xr:uid="{00000000-0005-0000-0000-000074020000}"/>
    <cellStyle name="40 % - Akzent4 9 2 2" xfId="485" xr:uid="{00000000-0005-0000-0000-000075020000}"/>
    <cellStyle name="40 % - Akzent4 9 3" xfId="486" xr:uid="{00000000-0005-0000-0000-000076020000}"/>
    <cellStyle name="40 % - Akzent5 10" xfId="487" xr:uid="{00000000-0005-0000-0000-000077020000}"/>
    <cellStyle name="40 % - Akzent5 10 2" xfId="488" xr:uid="{00000000-0005-0000-0000-000078020000}"/>
    <cellStyle name="40 % - Akzent5 10 2 2" xfId="489" xr:uid="{00000000-0005-0000-0000-000079020000}"/>
    <cellStyle name="40 % - Akzent5 10 3" xfId="490" xr:uid="{00000000-0005-0000-0000-00007A020000}"/>
    <cellStyle name="40 % - Akzent5 11" xfId="491" xr:uid="{00000000-0005-0000-0000-00007B020000}"/>
    <cellStyle name="40 % - Akzent5 11 2" xfId="492" xr:uid="{00000000-0005-0000-0000-00007C020000}"/>
    <cellStyle name="40 % - Akzent5 11 2 2" xfId="493" xr:uid="{00000000-0005-0000-0000-00007D020000}"/>
    <cellStyle name="40 % - Akzent5 11 3" xfId="494" xr:uid="{00000000-0005-0000-0000-00007E020000}"/>
    <cellStyle name="40 % - Akzent5 12" xfId="495" xr:uid="{00000000-0005-0000-0000-00007F020000}"/>
    <cellStyle name="40 % - Akzent5 12 2" xfId="496" xr:uid="{00000000-0005-0000-0000-000080020000}"/>
    <cellStyle name="40 % - Akzent5 13" xfId="497" xr:uid="{00000000-0005-0000-0000-000081020000}"/>
    <cellStyle name="40 % - Akzent5 13 2" xfId="498" xr:uid="{00000000-0005-0000-0000-000082020000}"/>
    <cellStyle name="40 % - Akzent5 14" xfId="499" xr:uid="{00000000-0005-0000-0000-000083020000}"/>
    <cellStyle name="40 % - Akzent5 14 2" xfId="500" xr:uid="{00000000-0005-0000-0000-000084020000}"/>
    <cellStyle name="40 % - Akzent5 15" xfId="501" xr:uid="{00000000-0005-0000-0000-000085020000}"/>
    <cellStyle name="40 % - Akzent5 15 2" xfId="502" xr:uid="{00000000-0005-0000-0000-000086020000}"/>
    <cellStyle name="40 % - Akzent5 16" xfId="503" xr:uid="{00000000-0005-0000-0000-000087020000}"/>
    <cellStyle name="40 % - Akzent5 17" xfId="504" xr:uid="{00000000-0005-0000-0000-000088020000}"/>
    <cellStyle name="40 % - Akzent5 2" xfId="505" xr:uid="{00000000-0005-0000-0000-000089020000}"/>
    <cellStyle name="40 % - Akzent5 2 2" xfId="506" xr:uid="{00000000-0005-0000-0000-00008A020000}"/>
    <cellStyle name="40 % - Akzent5 2 3" xfId="507" xr:uid="{00000000-0005-0000-0000-00008B020000}"/>
    <cellStyle name="40 % - Akzent5 2 4" xfId="508" xr:uid="{00000000-0005-0000-0000-00008C020000}"/>
    <cellStyle name="40 % - Akzent5 3" xfId="509" xr:uid="{00000000-0005-0000-0000-00008D020000}"/>
    <cellStyle name="40 % - Akzent5 3 2" xfId="510" xr:uid="{00000000-0005-0000-0000-00008E020000}"/>
    <cellStyle name="40 % - Akzent5 4" xfId="511" xr:uid="{00000000-0005-0000-0000-00008F020000}"/>
    <cellStyle name="40 % - Akzent5 4 2" xfId="512" xr:uid="{00000000-0005-0000-0000-000090020000}"/>
    <cellStyle name="40 % - Akzent5 5" xfId="513" xr:uid="{00000000-0005-0000-0000-000091020000}"/>
    <cellStyle name="40 % - Akzent5 5 2" xfId="514" xr:uid="{00000000-0005-0000-0000-000092020000}"/>
    <cellStyle name="40 % - Akzent5 5 2 2" xfId="515" xr:uid="{00000000-0005-0000-0000-000093020000}"/>
    <cellStyle name="40 % - Akzent5 5 3" xfId="516" xr:uid="{00000000-0005-0000-0000-000094020000}"/>
    <cellStyle name="40 % - Akzent5 6" xfId="517" xr:uid="{00000000-0005-0000-0000-000095020000}"/>
    <cellStyle name="40 % - Akzent5 6 2" xfId="518" xr:uid="{00000000-0005-0000-0000-000096020000}"/>
    <cellStyle name="40 % - Akzent5 6 2 2" xfId="519" xr:uid="{00000000-0005-0000-0000-000097020000}"/>
    <cellStyle name="40 % - Akzent5 6 3" xfId="520" xr:uid="{00000000-0005-0000-0000-000098020000}"/>
    <cellStyle name="40 % - Akzent5 7" xfId="521" xr:uid="{00000000-0005-0000-0000-000099020000}"/>
    <cellStyle name="40 % - Akzent5 7 2" xfId="522" xr:uid="{00000000-0005-0000-0000-00009A020000}"/>
    <cellStyle name="40 % - Akzent5 7 2 2" xfId="523" xr:uid="{00000000-0005-0000-0000-00009B020000}"/>
    <cellStyle name="40 % - Akzent5 7 3" xfId="524" xr:uid="{00000000-0005-0000-0000-00009C020000}"/>
    <cellStyle name="40 % - Akzent5 8" xfId="525" xr:uid="{00000000-0005-0000-0000-00009D020000}"/>
    <cellStyle name="40 % - Akzent5 8 2" xfId="526" xr:uid="{00000000-0005-0000-0000-00009E020000}"/>
    <cellStyle name="40 % - Akzent5 8 2 2" xfId="527" xr:uid="{00000000-0005-0000-0000-00009F020000}"/>
    <cellStyle name="40 % - Akzent5 8 3" xfId="528" xr:uid="{00000000-0005-0000-0000-0000A0020000}"/>
    <cellStyle name="40 % - Akzent5 9" xfId="529" xr:uid="{00000000-0005-0000-0000-0000A1020000}"/>
    <cellStyle name="40 % - Akzent5 9 2" xfId="530" xr:uid="{00000000-0005-0000-0000-0000A2020000}"/>
    <cellStyle name="40 % - Akzent5 9 2 2" xfId="531" xr:uid="{00000000-0005-0000-0000-0000A3020000}"/>
    <cellStyle name="40 % - Akzent5 9 3" xfId="532" xr:uid="{00000000-0005-0000-0000-0000A4020000}"/>
    <cellStyle name="40 % - Akzent6 10" xfId="533" xr:uid="{00000000-0005-0000-0000-0000A5020000}"/>
    <cellStyle name="40 % - Akzent6 10 2" xfId="534" xr:uid="{00000000-0005-0000-0000-0000A6020000}"/>
    <cellStyle name="40 % - Akzent6 10 2 2" xfId="535" xr:uid="{00000000-0005-0000-0000-0000A7020000}"/>
    <cellStyle name="40 % - Akzent6 10 3" xfId="536" xr:uid="{00000000-0005-0000-0000-0000A8020000}"/>
    <cellStyle name="40 % - Akzent6 11" xfId="537" xr:uid="{00000000-0005-0000-0000-0000A9020000}"/>
    <cellStyle name="40 % - Akzent6 11 2" xfId="538" xr:uid="{00000000-0005-0000-0000-0000AA020000}"/>
    <cellStyle name="40 % - Akzent6 11 2 2" xfId="539" xr:uid="{00000000-0005-0000-0000-0000AB020000}"/>
    <cellStyle name="40 % - Akzent6 11 3" xfId="540" xr:uid="{00000000-0005-0000-0000-0000AC020000}"/>
    <cellStyle name="40 % - Akzent6 12" xfId="541" xr:uid="{00000000-0005-0000-0000-0000AD020000}"/>
    <cellStyle name="40 % - Akzent6 12 2" xfId="542" xr:uid="{00000000-0005-0000-0000-0000AE020000}"/>
    <cellStyle name="40 % - Akzent6 13" xfId="543" xr:uid="{00000000-0005-0000-0000-0000AF020000}"/>
    <cellStyle name="40 % - Akzent6 13 2" xfId="544" xr:uid="{00000000-0005-0000-0000-0000B0020000}"/>
    <cellStyle name="40 % - Akzent6 14" xfId="545" xr:uid="{00000000-0005-0000-0000-0000B1020000}"/>
    <cellStyle name="40 % - Akzent6 14 2" xfId="546" xr:uid="{00000000-0005-0000-0000-0000B2020000}"/>
    <cellStyle name="40 % - Akzent6 15" xfId="547" xr:uid="{00000000-0005-0000-0000-0000B3020000}"/>
    <cellStyle name="40 % - Akzent6 15 2" xfId="548" xr:uid="{00000000-0005-0000-0000-0000B4020000}"/>
    <cellStyle name="40 % - Akzent6 16" xfId="549" xr:uid="{00000000-0005-0000-0000-0000B5020000}"/>
    <cellStyle name="40 % - Akzent6 17" xfId="550" xr:uid="{00000000-0005-0000-0000-0000B6020000}"/>
    <cellStyle name="40 % - Akzent6 2" xfId="551" xr:uid="{00000000-0005-0000-0000-0000B7020000}"/>
    <cellStyle name="40 % - Akzent6 2 2" xfId="552" xr:uid="{00000000-0005-0000-0000-0000B8020000}"/>
    <cellStyle name="40 % - Akzent6 2 3" xfId="553" xr:uid="{00000000-0005-0000-0000-0000B9020000}"/>
    <cellStyle name="40 % - Akzent6 2 4" xfId="554" xr:uid="{00000000-0005-0000-0000-0000BA020000}"/>
    <cellStyle name="40 % - Akzent6 3" xfId="555" xr:uid="{00000000-0005-0000-0000-0000BB020000}"/>
    <cellStyle name="40 % - Akzent6 3 2" xfId="556" xr:uid="{00000000-0005-0000-0000-0000BC020000}"/>
    <cellStyle name="40 % - Akzent6 4" xfId="557" xr:uid="{00000000-0005-0000-0000-0000BD020000}"/>
    <cellStyle name="40 % - Akzent6 4 2" xfId="558" xr:uid="{00000000-0005-0000-0000-0000BE020000}"/>
    <cellStyle name="40 % - Akzent6 5" xfId="559" xr:uid="{00000000-0005-0000-0000-0000BF020000}"/>
    <cellStyle name="40 % - Akzent6 5 2" xfId="560" xr:uid="{00000000-0005-0000-0000-0000C0020000}"/>
    <cellStyle name="40 % - Akzent6 5 2 2" xfId="561" xr:uid="{00000000-0005-0000-0000-0000C1020000}"/>
    <cellStyle name="40 % - Akzent6 5 3" xfId="562" xr:uid="{00000000-0005-0000-0000-0000C2020000}"/>
    <cellStyle name="40 % - Akzent6 6" xfId="563" xr:uid="{00000000-0005-0000-0000-0000C3020000}"/>
    <cellStyle name="40 % - Akzent6 6 2" xfId="564" xr:uid="{00000000-0005-0000-0000-0000C4020000}"/>
    <cellStyle name="40 % - Akzent6 6 2 2" xfId="565" xr:uid="{00000000-0005-0000-0000-0000C5020000}"/>
    <cellStyle name="40 % - Akzent6 6 3" xfId="566" xr:uid="{00000000-0005-0000-0000-0000C6020000}"/>
    <cellStyle name="40 % - Akzent6 7" xfId="567" xr:uid="{00000000-0005-0000-0000-0000C7020000}"/>
    <cellStyle name="40 % - Akzent6 7 2" xfId="568" xr:uid="{00000000-0005-0000-0000-0000C8020000}"/>
    <cellStyle name="40 % - Akzent6 7 2 2" xfId="569" xr:uid="{00000000-0005-0000-0000-0000C9020000}"/>
    <cellStyle name="40 % - Akzent6 7 3" xfId="570" xr:uid="{00000000-0005-0000-0000-0000CA020000}"/>
    <cellStyle name="40 % - Akzent6 8" xfId="571" xr:uid="{00000000-0005-0000-0000-0000CB020000}"/>
    <cellStyle name="40 % - Akzent6 8 2" xfId="572" xr:uid="{00000000-0005-0000-0000-0000CC020000}"/>
    <cellStyle name="40 % - Akzent6 8 2 2" xfId="573" xr:uid="{00000000-0005-0000-0000-0000CD020000}"/>
    <cellStyle name="40 % - Akzent6 8 3" xfId="574" xr:uid="{00000000-0005-0000-0000-0000CE020000}"/>
    <cellStyle name="40 % - Akzent6 9" xfId="575" xr:uid="{00000000-0005-0000-0000-0000CF020000}"/>
    <cellStyle name="40 % - Akzent6 9 2" xfId="576" xr:uid="{00000000-0005-0000-0000-0000D0020000}"/>
    <cellStyle name="40 % - Akzent6 9 2 2" xfId="577" xr:uid="{00000000-0005-0000-0000-0000D1020000}"/>
    <cellStyle name="40 % - Akzent6 9 3" xfId="578" xr:uid="{00000000-0005-0000-0000-0000D2020000}"/>
    <cellStyle name="40% - Accent1 2" xfId="1328" xr:uid="{00000000-0005-0000-0000-0000D3020000}"/>
    <cellStyle name="40% - Accent1 2 2" xfId="1329" xr:uid="{00000000-0005-0000-0000-0000D4020000}"/>
    <cellStyle name="40% - Accent1 2 2 2" xfId="1330" xr:uid="{00000000-0005-0000-0000-0000D5020000}"/>
    <cellStyle name="40% - Accent2 2" xfId="1331" xr:uid="{00000000-0005-0000-0000-0000D6020000}"/>
    <cellStyle name="40% - Accent2 2 2" xfId="1332" xr:uid="{00000000-0005-0000-0000-0000D7020000}"/>
    <cellStyle name="40% - Accent2 2 2 2" xfId="1333" xr:uid="{00000000-0005-0000-0000-0000D8020000}"/>
    <cellStyle name="40% - Accent3 2" xfId="1334" xr:uid="{00000000-0005-0000-0000-0000D9020000}"/>
    <cellStyle name="40% - Accent3 2 2" xfId="1335" xr:uid="{00000000-0005-0000-0000-0000DA020000}"/>
    <cellStyle name="40% - Accent3 2 2 2" xfId="1336" xr:uid="{00000000-0005-0000-0000-0000DB020000}"/>
    <cellStyle name="40% - Accent4 2" xfId="1337" xr:uid="{00000000-0005-0000-0000-0000DC020000}"/>
    <cellStyle name="40% - Accent4 2 2" xfId="1338" xr:uid="{00000000-0005-0000-0000-0000DD020000}"/>
    <cellStyle name="40% - Accent4 2 2 2" xfId="1339" xr:uid="{00000000-0005-0000-0000-0000DE020000}"/>
    <cellStyle name="40% - Accent5 2" xfId="1340" xr:uid="{00000000-0005-0000-0000-0000DF020000}"/>
    <cellStyle name="40% - Accent5 2 2" xfId="1341" xr:uid="{00000000-0005-0000-0000-0000E0020000}"/>
    <cellStyle name="40% - Accent5 2 2 2" xfId="1342" xr:uid="{00000000-0005-0000-0000-0000E1020000}"/>
    <cellStyle name="40% - Accent6 2" xfId="1343" xr:uid="{00000000-0005-0000-0000-0000E2020000}"/>
    <cellStyle name="40% - Accent6 2 2" xfId="1344" xr:uid="{00000000-0005-0000-0000-0000E3020000}"/>
    <cellStyle name="40% - Accent6 2 2 2" xfId="1345" xr:uid="{00000000-0005-0000-0000-0000E4020000}"/>
    <cellStyle name="40% - Akzent1" xfId="579" xr:uid="{00000000-0005-0000-0000-0000E5020000}"/>
    <cellStyle name="40% - Akzent2" xfId="580" xr:uid="{00000000-0005-0000-0000-0000E6020000}"/>
    <cellStyle name="40% - Akzent3" xfId="581" xr:uid="{00000000-0005-0000-0000-0000E7020000}"/>
    <cellStyle name="40% - Akzent4" xfId="582" xr:uid="{00000000-0005-0000-0000-0000E8020000}"/>
    <cellStyle name="40% - Akzent5" xfId="583" xr:uid="{00000000-0005-0000-0000-0000E9020000}"/>
    <cellStyle name="40% - Akzent6" xfId="584" xr:uid="{00000000-0005-0000-0000-0000EA020000}"/>
    <cellStyle name="5" xfId="585" xr:uid="{00000000-0005-0000-0000-0000EB020000}"/>
    <cellStyle name="5_Tab. F1-3" xfId="586" xr:uid="{00000000-0005-0000-0000-0000EC020000}"/>
    <cellStyle name="6" xfId="587" xr:uid="{00000000-0005-0000-0000-0000ED020000}"/>
    <cellStyle name="6_Tab. F1-3" xfId="588" xr:uid="{00000000-0005-0000-0000-0000EE020000}"/>
    <cellStyle name="60 % - Akzent1 2" xfId="589" xr:uid="{00000000-0005-0000-0000-0000EF020000}"/>
    <cellStyle name="60 % - Akzent1 2 2" xfId="590" xr:uid="{00000000-0005-0000-0000-0000F0020000}"/>
    <cellStyle name="60 % - Akzent1 3" xfId="591" xr:uid="{00000000-0005-0000-0000-0000F1020000}"/>
    <cellStyle name="60 % - Akzent1 4" xfId="592" xr:uid="{00000000-0005-0000-0000-0000F2020000}"/>
    <cellStyle name="60 % - Akzent1 5" xfId="593" xr:uid="{00000000-0005-0000-0000-0000F3020000}"/>
    <cellStyle name="60 % - Akzent2 2" xfId="594" xr:uid="{00000000-0005-0000-0000-0000F4020000}"/>
    <cellStyle name="60 % - Akzent2 2 2" xfId="595" xr:uid="{00000000-0005-0000-0000-0000F5020000}"/>
    <cellStyle name="60 % - Akzent2 3" xfId="596" xr:uid="{00000000-0005-0000-0000-0000F6020000}"/>
    <cellStyle name="60 % - Akzent2 4" xfId="597" xr:uid="{00000000-0005-0000-0000-0000F7020000}"/>
    <cellStyle name="60 % - Akzent2 5" xfId="598" xr:uid="{00000000-0005-0000-0000-0000F8020000}"/>
    <cellStyle name="60 % - Akzent3 2" xfId="599" xr:uid="{00000000-0005-0000-0000-0000F9020000}"/>
    <cellStyle name="60 % - Akzent3 2 2" xfId="600" xr:uid="{00000000-0005-0000-0000-0000FA020000}"/>
    <cellStyle name="60 % - Akzent3 3" xfId="601" xr:uid="{00000000-0005-0000-0000-0000FB020000}"/>
    <cellStyle name="60 % - Akzent3 4" xfId="602" xr:uid="{00000000-0005-0000-0000-0000FC020000}"/>
    <cellStyle name="60 % - Akzent3 5" xfId="603" xr:uid="{00000000-0005-0000-0000-0000FD020000}"/>
    <cellStyle name="60 % - Akzent4 2" xfId="604" xr:uid="{00000000-0005-0000-0000-0000FE020000}"/>
    <cellStyle name="60 % - Akzent4 2 2" xfId="605" xr:uid="{00000000-0005-0000-0000-0000FF020000}"/>
    <cellStyle name="60 % - Akzent4 3" xfId="606" xr:uid="{00000000-0005-0000-0000-000000030000}"/>
    <cellStyle name="60 % - Akzent4 4" xfId="607" xr:uid="{00000000-0005-0000-0000-000001030000}"/>
    <cellStyle name="60 % - Akzent4 5" xfId="608" xr:uid="{00000000-0005-0000-0000-000002030000}"/>
    <cellStyle name="60 % - Akzent5 2" xfId="609" xr:uid="{00000000-0005-0000-0000-000003030000}"/>
    <cellStyle name="60 % - Akzent5 2 2" xfId="610" xr:uid="{00000000-0005-0000-0000-000004030000}"/>
    <cellStyle name="60 % - Akzent5 3" xfId="611" xr:uid="{00000000-0005-0000-0000-000005030000}"/>
    <cellStyle name="60 % - Akzent5 4" xfId="612" xr:uid="{00000000-0005-0000-0000-000006030000}"/>
    <cellStyle name="60 % - Akzent5 5" xfId="613" xr:uid="{00000000-0005-0000-0000-000007030000}"/>
    <cellStyle name="60 % - Akzent6 2" xfId="614" xr:uid="{00000000-0005-0000-0000-000008030000}"/>
    <cellStyle name="60 % - Akzent6 2 2" xfId="615" xr:uid="{00000000-0005-0000-0000-000009030000}"/>
    <cellStyle name="60 % - Akzent6 3" xfId="616" xr:uid="{00000000-0005-0000-0000-00000A030000}"/>
    <cellStyle name="60 % - Akzent6 4" xfId="617" xr:uid="{00000000-0005-0000-0000-00000B030000}"/>
    <cellStyle name="60 % - Akzent6 5" xfId="618" xr:uid="{00000000-0005-0000-0000-00000C030000}"/>
    <cellStyle name="60% - Accent1 2" xfId="1346" xr:uid="{00000000-0005-0000-0000-00000D030000}"/>
    <cellStyle name="60% - Accent1 2 2" xfId="1347" xr:uid="{00000000-0005-0000-0000-00000E030000}"/>
    <cellStyle name="60% - Accent2 2" xfId="1348" xr:uid="{00000000-0005-0000-0000-00000F030000}"/>
    <cellStyle name="60% - Accent2 2 2" xfId="1349" xr:uid="{00000000-0005-0000-0000-000010030000}"/>
    <cellStyle name="60% - Accent3 2" xfId="1350" xr:uid="{00000000-0005-0000-0000-000011030000}"/>
    <cellStyle name="60% - Accent3 2 2" xfId="1351" xr:uid="{00000000-0005-0000-0000-000012030000}"/>
    <cellStyle name="60% - Accent4 2" xfId="1352" xr:uid="{00000000-0005-0000-0000-000013030000}"/>
    <cellStyle name="60% - Accent4 2 2" xfId="1353" xr:uid="{00000000-0005-0000-0000-000014030000}"/>
    <cellStyle name="60% - Accent5 2" xfId="1354" xr:uid="{00000000-0005-0000-0000-000015030000}"/>
    <cellStyle name="60% - Accent5 2 2" xfId="1355" xr:uid="{00000000-0005-0000-0000-000016030000}"/>
    <cellStyle name="60% - Accent6 2" xfId="1356" xr:uid="{00000000-0005-0000-0000-000017030000}"/>
    <cellStyle name="60% - Accent6 2 2" xfId="1357" xr:uid="{00000000-0005-0000-0000-000018030000}"/>
    <cellStyle name="60% - Akzent1" xfId="619" xr:uid="{00000000-0005-0000-0000-000019030000}"/>
    <cellStyle name="60% - Akzent2" xfId="620" xr:uid="{00000000-0005-0000-0000-00001A030000}"/>
    <cellStyle name="60% - Akzent3" xfId="621" xr:uid="{00000000-0005-0000-0000-00001B030000}"/>
    <cellStyle name="60% - Akzent4" xfId="622" xr:uid="{00000000-0005-0000-0000-00001C030000}"/>
    <cellStyle name="60% - Akzent5" xfId="623" xr:uid="{00000000-0005-0000-0000-00001D030000}"/>
    <cellStyle name="60% - Akzent6" xfId="624" xr:uid="{00000000-0005-0000-0000-00001E030000}"/>
    <cellStyle name="9" xfId="625" xr:uid="{00000000-0005-0000-0000-00001F030000}"/>
    <cellStyle name="9_Tab. F1-3" xfId="626" xr:uid="{00000000-0005-0000-0000-000020030000}"/>
    <cellStyle name="Accent1 2" xfId="1358" xr:uid="{00000000-0005-0000-0000-000021030000}"/>
    <cellStyle name="Accent1 2 2" xfId="1359" xr:uid="{00000000-0005-0000-0000-000022030000}"/>
    <cellStyle name="Accent2 2" xfId="1360" xr:uid="{00000000-0005-0000-0000-000023030000}"/>
    <cellStyle name="Accent2 2 2" xfId="1361" xr:uid="{00000000-0005-0000-0000-000024030000}"/>
    <cellStyle name="Accent3 2" xfId="1362" xr:uid="{00000000-0005-0000-0000-000025030000}"/>
    <cellStyle name="Accent3 2 2" xfId="1363" xr:uid="{00000000-0005-0000-0000-000026030000}"/>
    <cellStyle name="Accent4 2" xfId="1364" xr:uid="{00000000-0005-0000-0000-000027030000}"/>
    <cellStyle name="Accent4 2 2" xfId="1365" xr:uid="{00000000-0005-0000-0000-000028030000}"/>
    <cellStyle name="Accent5 2" xfId="1366" xr:uid="{00000000-0005-0000-0000-000029030000}"/>
    <cellStyle name="Accent5 2 2" xfId="1367" xr:uid="{00000000-0005-0000-0000-00002A030000}"/>
    <cellStyle name="Accent6 2" xfId="1368" xr:uid="{00000000-0005-0000-0000-00002B030000}"/>
    <cellStyle name="Accent6 2 2" xfId="1369" xr:uid="{00000000-0005-0000-0000-00002C030000}"/>
    <cellStyle name="Akzent1 2" xfId="627" xr:uid="{00000000-0005-0000-0000-00002D030000}"/>
    <cellStyle name="Akzent1 2 2" xfId="628" xr:uid="{00000000-0005-0000-0000-00002E030000}"/>
    <cellStyle name="Akzent1 3" xfId="629" xr:uid="{00000000-0005-0000-0000-00002F030000}"/>
    <cellStyle name="Akzent1 4" xfId="630" xr:uid="{00000000-0005-0000-0000-000030030000}"/>
    <cellStyle name="Akzent1 5" xfId="631" xr:uid="{00000000-0005-0000-0000-000031030000}"/>
    <cellStyle name="Akzent2 2" xfId="632" xr:uid="{00000000-0005-0000-0000-000032030000}"/>
    <cellStyle name="Akzent2 2 2" xfId="633" xr:uid="{00000000-0005-0000-0000-000033030000}"/>
    <cellStyle name="Akzent2 3" xfId="634" xr:uid="{00000000-0005-0000-0000-000034030000}"/>
    <cellStyle name="Akzent2 4" xfId="635" xr:uid="{00000000-0005-0000-0000-000035030000}"/>
    <cellStyle name="Akzent2 5" xfId="636" xr:uid="{00000000-0005-0000-0000-000036030000}"/>
    <cellStyle name="Akzent3 2" xfId="637" xr:uid="{00000000-0005-0000-0000-000037030000}"/>
    <cellStyle name="Akzent3 2 2" xfId="638" xr:uid="{00000000-0005-0000-0000-000038030000}"/>
    <cellStyle name="Akzent3 3" xfId="639" xr:uid="{00000000-0005-0000-0000-000039030000}"/>
    <cellStyle name="Akzent3 4" xfId="640" xr:uid="{00000000-0005-0000-0000-00003A030000}"/>
    <cellStyle name="Akzent3 5" xfId="641" xr:uid="{00000000-0005-0000-0000-00003B030000}"/>
    <cellStyle name="Akzent4 2" xfId="642" xr:uid="{00000000-0005-0000-0000-00003C030000}"/>
    <cellStyle name="Akzent4 2 2" xfId="643" xr:uid="{00000000-0005-0000-0000-00003D030000}"/>
    <cellStyle name="Akzent4 3" xfId="644" xr:uid="{00000000-0005-0000-0000-00003E030000}"/>
    <cellStyle name="Akzent4 4" xfId="645" xr:uid="{00000000-0005-0000-0000-00003F030000}"/>
    <cellStyle name="Akzent4 5" xfId="646" xr:uid="{00000000-0005-0000-0000-000040030000}"/>
    <cellStyle name="Akzent5 2" xfId="647" xr:uid="{00000000-0005-0000-0000-000041030000}"/>
    <cellStyle name="Akzent5 2 2" xfId="648" xr:uid="{00000000-0005-0000-0000-000042030000}"/>
    <cellStyle name="Akzent5 3" xfId="649" xr:uid="{00000000-0005-0000-0000-000043030000}"/>
    <cellStyle name="Akzent5 4" xfId="650" xr:uid="{00000000-0005-0000-0000-000044030000}"/>
    <cellStyle name="Akzent5 5" xfId="651" xr:uid="{00000000-0005-0000-0000-000045030000}"/>
    <cellStyle name="Akzent6 2" xfId="652" xr:uid="{00000000-0005-0000-0000-000046030000}"/>
    <cellStyle name="Akzent6 2 2" xfId="653" xr:uid="{00000000-0005-0000-0000-000047030000}"/>
    <cellStyle name="Akzent6 3" xfId="654" xr:uid="{00000000-0005-0000-0000-000048030000}"/>
    <cellStyle name="Akzent6 4" xfId="655" xr:uid="{00000000-0005-0000-0000-000049030000}"/>
    <cellStyle name="Akzent6 5" xfId="656" xr:uid="{00000000-0005-0000-0000-00004A030000}"/>
    <cellStyle name="annee semestre" xfId="1370" xr:uid="{00000000-0005-0000-0000-00004B030000}"/>
    <cellStyle name="annee semestre 2" xfId="1371" xr:uid="{00000000-0005-0000-0000-00004C030000}"/>
    <cellStyle name="annee semestre 2 2" xfId="1372" xr:uid="{00000000-0005-0000-0000-00004D030000}"/>
    <cellStyle name="annee semestre 2 2 2" xfId="1373" xr:uid="{00000000-0005-0000-0000-00004E030000}"/>
    <cellStyle name="annee semestre 2 3" xfId="1374" xr:uid="{00000000-0005-0000-0000-00004F030000}"/>
    <cellStyle name="annee semestre 3" xfId="1375" xr:uid="{00000000-0005-0000-0000-000050030000}"/>
    <cellStyle name="Ausgabe 2" xfId="657" xr:uid="{00000000-0005-0000-0000-000051030000}"/>
    <cellStyle name="Ausgabe 2 2" xfId="658" xr:uid="{00000000-0005-0000-0000-000052030000}"/>
    <cellStyle name="Ausgabe 3" xfId="659" xr:uid="{00000000-0005-0000-0000-000053030000}"/>
    <cellStyle name="Ausgabe 4" xfId="660" xr:uid="{00000000-0005-0000-0000-000054030000}"/>
    <cellStyle name="Ausgabe 5" xfId="661" xr:uid="{00000000-0005-0000-0000-000055030000}"/>
    <cellStyle name="Bad 2" xfId="1376" xr:uid="{00000000-0005-0000-0000-000056030000}"/>
    <cellStyle name="Bad 2 2" xfId="1377" xr:uid="{00000000-0005-0000-0000-000057030000}"/>
    <cellStyle name="Berechnung 2" xfId="662" xr:uid="{00000000-0005-0000-0000-000058030000}"/>
    <cellStyle name="Berechnung 2 2" xfId="663" xr:uid="{00000000-0005-0000-0000-000059030000}"/>
    <cellStyle name="Berechnung 3" xfId="664" xr:uid="{00000000-0005-0000-0000-00005A030000}"/>
    <cellStyle name="Berechnung 4" xfId="665" xr:uid="{00000000-0005-0000-0000-00005B030000}"/>
    <cellStyle name="Berechnung 5" xfId="666" xr:uid="{00000000-0005-0000-0000-00005C030000}"/>
    <cellStyle name="bin" xfId="667" xr:uid="{00000000-0005-0000-0000-00005D030000}"/>
    <cellStyle name="bin 2" xfId="1378" xr:uid="{00000000-0005-0000-0000-00005E030000}"/>
    <cellStyle name="bin 3" xfId="1379" xr:uid="{00000000-0005-0000-0000-00005F030000}"/>
    <cellStyle name="bin 4" xfId="1380" xr:uid="{00000000-0005-0000-0000-000060030000}"/>
    <cellStyle name="bin 5" xfId="1381" xr:uid="{00000000-0005-0000-0000-000061030000}"/>
    <cellStyle name="bin 6" xfId="1382" xr:uid="{00000000-0005-0000-0000-000062030000}"/>
    <cellStyle name="bin 7" xfId="1383" xr:uid="{00000000-0005-0000-0000-000063030000}"/>
    <cellStyle name="bin 8" xfId="1384" xr:uid="{00000000-0005-0000-0000-000064030000}"/>
    <cellStyle name="bin 9" xfId="1385" xr:uid="{00000000-0005-0000-0000-000065030000}"/>
    <cellStyle name="blue" xfId="668" xr:uid="{00000000-0005-0000-0000-000066030000}"/>
    <cellStyle name="blue 2" xfId="1386" xr:uid="{00000000-0005-0000-0000-000067030000}"/>
    <cellStyle name="Ç¥ÁØ_ENRL2" xfId="669" xr:uid="{00000000-0005-0000-0000-000068030000}"/>
    <cellStyle name="caché" xfId="1387" xr:uid="{00000000-0005-0000-0000-000069030000}"/>
    <cellStyle name="Calculation 2" xfId="1388" xr:uid="{00000000-0005-0000-0000-00006A030000}"/>
    <cellStyle name="Calculation 2 2" xfId="1389" xr:uid="{00000000-0005-0000-0000-00006B030000}"/>
    <cellStyle name="cell" xfId="670" xr:uid="{00000000-0005-0000-0000-00006C030000}"/>
    <cellStyle name="cell 10" xfId="1390" xr:uid="{00000000-0005-0000-0000-00006D030000}"/>
    <cellStyle name="cell 10 2" xfId="1391" xr:uid="{00000000-0005-0000-0000-00006E030000}"/>
    <cellStyle name="cell 11" xfId="1392" xr:uid="{00000000-0005-0000-0000-00006F030000}"/>
    <cellStyle name="cell 2" xfId="1393" xr:uid="{00000000-0005-0000-0000-000070030000}"/>
    <cellStyle name="cell 2 2" xfId="1394" xr:uid="{00000000-0005-0000-0000-000071030000}"/>
    <cellStyle name="cell 2 2 2" xfId="1395" xr:uid="{00000000-0005-0000-0000-000072030000}"/>
    <cellStyle name="cell 2 3" xfId="1396" xr:uid="{00000000-0005-0000-0000-000073030000}"/>
    <cellStyle name="cell 3" xfId="1397" xr:uid="{00000000-0005-0000-0000-000074030000}"/>
    <cellStyle name="cell 3 2" xfId="1398" xr:uid="{00000000-0005-0000-0000-000075030000}"/>
    <cellStyle name="cell 3 2 2" xfId="1399" xr:uid="{00000000-0005-0000-0000-000076030000}"/>
    <cellStyle name="cell 3 2 2 2" xfId="1400" xr:uid="{00000000-0005-0000-0000-000077030000}"/>
    <cellStyle name="cell 3 2 3" xfId="1401" xr:uid="{00000000-0005-0000-0000-000078030000}"/>
    <cellStyle name="cell 3 3" xfId="1402" xr:uid="{00000000-0005-0000-0000-000079030000}"/>
    <cellStyle name="cell 3 3 2" xfId="1403" xr:uid="{00000000-0005-0000-0000-00007A030000}"/>
    <cellStyle name="cell 3 3 2 2" xfId="1404" xr:uid="{00000000-0005-0000-0000-00007B030000}"/>
    <cellStyle name="cell 3 3 3" xfId="1405" xr:uid="{00000000-0005-0000-0000-00007C030000}"/>
    <cellStyle name="cell 3 4" xfId="1406" xr:uid="{00000000-0005-0000-0000-00007D030000}"/>
    <cellStyle name="cell 3 4 2" xfId="1407" xr:uid="{00000000-0005-0000-0000-00007E030000}"/>
    <cellStyle name="cell 3 5" xfId="1408" xr:uid="{00000000-0005-0000-0000-00007F030000}"/>
    <cellStyle name="cell 4" xfId="1409" xr:uid="{00000000-0005-0000-0000-000080030000}"/>
    <cellStyle name="cell 4 2" xfId="1410" xr:uid="{00000000-0005-0000-0000-000081030000}"/>
    <cellStyle name="cell 4 2 2" xfId="1411" xr:uid="{00000000-0005-0000-0000-000082030000}"/>
    <cellStyle name="cell 4 2 2 2" xfId="1412" xr:uid="{00000000-0005-0000-0000-000083030000}"/>
    <cellStyle name="cell 4 2 3" xfId="1413" xr:uid="{00000000-0005-0000-0000-000084030000}"/>
    <cellStyle name="cell 4 3" xfId="1414" xr:uid="{00000000-0005-0000-0000-000085030000}"/>
    <cellStyle name="cell 4 3 2" xfId="1415" xr:uid="{00000000-0005-0000-0000-000086030000}"/>
    <cellStyle name="cell 4 3 2 2" xfId="1416" xr:uid="{00000000-0005-0000-0000-000087030000}"/>
    <cellStyle name="cell 4 3 3" xfId="1417" xr:uid="{00000000-0005-0000-0000-000088030000}"/>
    <cellStyle name="cell 4 4" xfId="1418" xr:uid="{00000000-0005-0000-0000-000089030000}"/>
    <cellStyle name="cell 4 4 2" xfId="1419" xr:uid="{00000000-0005-0000-0000-00008A030000}"/>
    <cellStyle name="cell 4 5" xfId="1420" xr:uid="{00000000-0005-0000-0000-00008B030000}"/>
    <cellStyle name="cell 5" xfId="1421" xr:uid="{00000000-0005-0000-0000-00008C030000}"/>
    <cellStyle name="cell 5 2" xfId="1422" xr:uid="{00000000-0005-0000-0000-00008D030000}"/>
    <cellStyle name="cell 5 2 2" xfId="1423" xr:uid="{00000000-0005-0000-0000-00008E030000}"/>
    <cellStyle name="cell 5 3" xfId="1424" xr:uid="{00000000-0005-0000-0000-00008F030000}"/>
    <cellStyle name="cell 6" xfId="1425" xr:uid="{00000000-0005-0000-0000-000090030000}"/>
    <cellStyle name="cell 6 2" xfId="1426" xr:uid="{00000000-0005-0000-0000-000091030000}"/>
    <cellStyle name="cell 6 2 2" xfId="1427" xr:uid="{00000000-0005-0000-0000-000092030000}"/>
    <cellStyle name="cell 6 3" xfId="1428" xr:uid="{00000000-0005-0000-0000-000093030000}"/>
    <cellStyle name="cell 7" xfId="1429" xr:uid="{00000000-0005-0000-0000-000094030000}"/>
    <cellStyle name="cell 7 2" xfId="1430" xr:uid="{00000000-0005-0000-0000-000095030000}"/>
    <cellStyle name="cell 7 2 2" xfId="1431" xr:uid="{00000000-0005-0000-0000-000096030000}"/>
    <cellStyle name="cell 7 3" xfId="1432" xr:uid="{00000000-0005-0000-0000-000097030000}"/>
    <cellStyle name="cell 8" xfId="1433" xr:uid="{00000000-0005-0000-0000-000098030000}"/>
    <cellStyle name="cell 8 2" xfId="1434" xr:uid="{00000000-0005-0000-0000-000099030000}"/>
    <cellStyle name="cell 8 2 2" xfId="1435" xr:uid="{00000000-0005-0000-0000-00009A030000}"/>
    <cellStyle name="cell 8 3" xfId="1436" xr:uid="{00000000-0005-0000-0000-00009B030000}"/>
    <cellStyle name="cell 9" xfId="1437" xr:uid="{00000000-0005-0000-0000-00009C030000}"/>
    <cellStyle name="cell 9 2" xfId="1438" xr:uid="{00000000-0005-0000-0000-00009D030000}"/>
    <cellStyle name="cell 9 2 2" xfId="1439" xr:uid="{00000000-0005-0000-0000-00009E030000}"/>
    <cellStyle name="cell 9 3" xfId="1440" xr:uid="{00000000-0005-0000-0000-00009F030000}"/>
    <cellStyle name="Check Cell 2" xfId="1441" xr:uid="{00000000-0005-0000-0000-0000A0030000}"/>
    <cellStyle name="Check Cell 2 2" xfId="1442" xr:uid="{00000000-0005-0000-0000-0000A1030000}"/>
    <cellStyle name="Code additions" xfId="671" xr:uid="{00000000-0005-0000-0000-0000A2030000}"/>
    <cellStyle name="Code additions 2" xfId="1443" xr:uid="{00000000-0005-0000-0000-0000A3030000}"/>
    <cellStyle name="Code additions 2 2" xfId="1444" xr:uid="{00000000-0005-0000-0000-0000A4030000}"/>
    <cellStyle name="Code additions 2 2 2" xfId="1445" xr:uid="{00000000-0005-0000-0000-0000A5030000}"/>
    <cellStyle name="Code additions 2 3" xfId="1446" xr:uid="{00000000-0005-0000-0000-0000A6030000}"/>
    <cellStyle name="Code additions 2 3 2" xfId="1447" xr:uid="{00000000-0005-0000-0000-0000A7030000}"/>
    <cellStyle name="Code additions 2 4" xfId="1448" xr:uid="{00000000-0005-0000-0000-0000A8030000}"/>
    <cellStyle name="Code additions 3" xfId="1449" xr:uid="{00000000-0005-0000-0000-0000A9030000}"/>
    <cellStyle name="Code additions 3 2" xfId="1450" xr:uid="{00000000-0005-0000-0000-0000AA030000}"/>
    <cellStyle name="Code additions 3 2 2" xfId="1451" xr:uid="{00000000-0005-0000-0000-0000AB030000}"/>
    <cellStyle name="Code additions 3 3" xfId="1452" xr:uid="{00000000-0005-0000-0000-0000AC030000}"/>
    <cellStyle name="Code additions 3 3 2" xfId="1453" xr:uid="{00000000-0005-0000-0000-0000AD030000}"/>
    <cellStyle name="Code additions 3 4" xfId="1454" xr:uid="{00000000-0005-0000-0000-0000AE030000}"/>
    <cellStyle name="Code additions 4" xfId="1455" xr:uid="{00000000-0005-0000-0000-0000AF030000}"/>
    <cellStyle name="Code additions 4 2" xfId="1456" xr:uid="{00000000-0005-0000-0000-0000B0030000}"/>
    <cellStyle name="Code additions 4 2 2" xfId="1457" xr:uid="{00000000-0005-0000-0000-0000B1030000}"/>
    <cellStyle name="Code additions 4 3" xfId="1458" xr:uid="{00000000-0005-0000-0000-0000B2030000}"/>
    <cellStyle name="Code additions 4 3 2" xfId="1459" xr:uid="{00000000-0005-0000-0000-0000B3030000}"/>
    <cellStyle name="Code additions 4 4" xfId="1460" xr:uid="{00000000-0005-0000-0000-0000B4030000}"/>
    <cellStyle name="Code additions 5" xfId="1461" xr:uid="{00000000-0005-0000-0000-0000B5030000}"/>
    <cellStyle name="Code additions 5 2" xfId="1462" xr:uid="{00000000-0005-0000-0000-0000B6030000}"/>
    <cellStyle name="Code additions 6" xfId="1463" xr:uid="{00000000-0005-0000-0000-0000B7030000}"/>
    <cellStyle name="Code additions 6 2" xfId="1464" xr:uid="{00000000-0005-0000-0000-0000B8030000}"/>
    <cellStyle name="Code additions 7" xfId="1465" xr:uid="{00000000-0005-0000-0000-0000B9030000}"/>
    <cellStyle name="Col&amp;RowHeadings" xfId="672" xr:uid="{00000000-0005-0000-0000-0000BA030000}"/>
    <cellStyle name="ColCodes" xfId="673" xr:uid="{00000000-0005-0000-0000-0000BB030000}"/>
    <cellStyle name="ColTitles" xfId="674" xr:uid="{00000000-0005-0000-0000-0000BC030000}"/>
    <cellStyle name="ColTitles 10" xfId="1466" xr:uid="{00000000-0005-0000-0000-0000BD030000}"/>
    <cellStyle name="ColTitles 10 2" xfId="1467" xr:uid="{00000000-0005-0000-0000-0000BE030000}"/>
    <cellStyle name="ColTitles 10 2 2" xfId="1468" xr:uid="{00000000-0005-0000-0000-0000BF030000}"/>
    <cellStyle name="ColTitles 10 3" xfId="1469" xr:uid="{00000000-0005-0000-0000-0000C0030000}"/>
    <cellStyle name="ColTitles 11" xfId="1470" xr:uid="{00000000-0005-0000-0000-0000C1030000}"/>
    <cellStyle name="ColTitles 11 2" xfId="1471" xr:uid="{00000000-0005-0000-0000-0000C2030000}"/>
    <cellStyle name="ColTitles 11 2 2" xfId="1472" xr:uid="{00000000-0005-0000-0000-0000C3030000}"/>
    <cellStyle name="ColTitles 11 3" xfId="1473" xr:uid="{00000000-0005-0000-0000-0000C4030000}"/>
    <cellStyle name="ColTitles 12" xfId="1474" xr:uid="{00000000-0005-0000-0000-0000C5030000}"/>
    <cellStyle name="ColTitles 12 2" xfId="1475" xr:uid="{00000000-0005-0000-0000-0000C6030000}"/>
    <cellStyle name="ColTitles 13" xfId="1476" xr:uid="{00000000-0005-0000-0000-0000C7030000}"/>
    <cellStyle name="ColTitles 13 2" xfId="1477" xr:uid="{00000000-0005-0000-0000-0000C8030000}"/>
    <cellStyle name="ColTitles 14" xfId="1478" xr:uid="{00000000-0005-0000-0000-0000C9030000}"/>
    <cellStyle name="ColTitles 14 2" xfId="1479" xr:uid="{00000000-0005-0000-0000-0000CA030000}"/>
    <cellStyle name="ColTitles 15" xfId="1480" xr:uid="{00000000-0005-0000-0000-0000CB030000}"/>
    <cellStyle name="ColTitles 15 2" xfId="1481" xr:uid="{00000000-0005-0000-0000-0000CC030000}"/>
    <cellStyle name="ColTitles 16" xfId="1482" xr:uid="{00000000-0005-0000-0000-0000CD030000}"/>
    <cellStyle name="ColTitles 16 2" xfId="1483" xr:uid="{00000000-0005-0000-0000-0000CE030000}"/>
    <cellStyle name="ColTitles 17" xfId="1484" xr:uid="{00000000-0005-0000-0000-0000CF030000}"/>
    <cellStyle name="ColTitles 2" xfId="675" xr:uid="{00000000-0005-0000-0000-0000D0030000}"/>
    <cellStyle name="ColTitles 2 2" xfId="676" xr:uid="{00000000-0005-0000-0000-0000D1030000}"/>
    <cellStyle name="ColTitles 2 2 2" xfId="677" xr:uid="{00000000-0005-0000-0000-0000D2030000}"/>
    <cellStyle name="ColTitles 2 2 3" xfId="678" xr:uid="{00000000-0005-0000-0000-0000D3030000}"/>
    <cellStyle name="ColTitles 2 3" xfId="679" xr:uid="{00000000-0005-0000-0000-0000D4030000}"/>
    <cellStyle name="ColTitles 2 3 2" xfId="1485" xr:uid="{00000000-0005-0000-0000-0000D5030000}"/>
    <cellStyle name="ColTitles 2 4" xfId="680" xr:uid="{00000000-0005-0000-0000-0000D6030000}"/>
    <cellStyle name="ColTitles 2 5" xfId="681" xr:uid="{00000000-0005-0000-0000-0000D7030000}"/>
    <cellStyle name="ColTitles 3" xfId="682" xr:uid="{00000000-0005-0000-0000-0000D8030000}"/>
    <cellStyle name="ColTitles 3 2" xfId="683" xr:uid="{00000000-0005-0000-0000-0000D9030000}"/>
    <cellStyle name="ColTitles 3 2 2" xfId="1486" xr:uid="{00000000-0005-0000-0000-0000DA030000}"/>
    <cellStyle name="ColTitles 3 3" xfId="684" xr:uid="{00000000-0005-0000-0000-0000DB030000}"/>
    <cellStyle name="ColTitles 4" xfId="685" xr:uid="{00000000-0005-0000-0000-0000DC030000}"/>
    <cellStyle name="ColTitles 4 2" xfId="1487" xr:uid="{00000000-0005-0000-0000-0000DD030000}"/>
    <cellStyle name="ColTitles 4 2 2" xfId="1488" xr:uid="{00000000-0005-0000-0000-0000DE030000}"/>
    <cellStyle name="ColTitles 4 3" xfId="1489" xr:uid="{00000000-0005-0000-0000-0000DF030000}"/>
    <cellStyle name="ColTitles 5" xfId="686" xr:uid="{00000000-0005-0000-0000-0000E0030000}"/>
    <cellStyle name="ColTitles 5 2" xfId="1490" xr:uid="{00000000-0005-0000-0000-0000E1030000}"/>
    <cellStyle name="ColTitles 5 2 2" xfId="1491" xr:uid="{00000000-0005-0000-0000-0000E2030000}"/>
    <cellStyle name="ColTitles 5 3" xfId="1492" xr:uid="{00000000-0005-0000-0000-0000E3030000}"/>
    <cellStyle name="ColTitles 6" xfId="1493" xr:uid="{00000000-0005-0000-0000-0000E4030000}"/>
    <cellStyle name="ColTitles 6 2" xfId="1494" xr:uid="{00000000-0005-0000-0000-0000E5030000}"/>
    <cellStyle name="ColTitles 6 2 2" xfId="1495" xr:uid="{00000000-0005-0000-0000-0000E6030000}"/>
    <cellStyle name="ColTitles 6 3" xfId="1496" xr:uid="{00000000-0005-0000-0000-0000E7030000}"/>
    <cellStyle name="ColTitles 7" xfId="1497" xr:uid="{00000000-0005-0000-0000-0000E8030000}"/>
    <cellStyle name="ColTitles 7 2" xfId="1498" xr:uid="{00000000-0005-0000-0000-0000E9030000}"/>
    <cellStyle name="ColTitles 7 2 2" xfId="1499" xr:uid="{00000000-0005-0000-0000-0000EA030000}"/>
    <cellStyle name="ColTitles 7 3" xfId="1500" xr:uid="{00000000-0005-0000-0000-0000EB030000}"/>
    <cellStyle name="ColTitles 8" xfId="1501" xr:uid="{00000000-0005-0000-0000-0000EC030000}"/>
    <cellStyle name="ColTitles 8 2" xfId="1502" xr:uid="{00000000-0005-0000-0000-0000ED030000}"/>
    <cellStyle name="ColTitles 8 2 2" xfId="1503" xr:uid="{00000000-0005-0000-0000-0000EE030000}"/>
    <cellStyle name="ColTitles 8 3" xfId="1504" xr:uid="{00000000-0005-0000-0000-0000EF030000}"/>
    <cellStyle name="ColTitles 9" xfId="1505" xr:uid="{00000000-0005-0000-0000-0000F0030000}"/>
    <cellStyle name="ColTitles 9 2" xfId="1506" xr:uid="{00000000-0005-0000-0000-0000F1030000}"/>
    <cellStyle name="ColTitles 9 2 2" xfId="1507" xr:uid="{00000000-0005-0000-0000-0000F2030000}"/>
    <cellStyle name="ColTitles 9 3" xfId="1508" xr:uid="{00000000-0005-0000-0000-0000F3030000}"/>
    <cellStyle name="column" xfId="687" xr:uid="{00000000-0005-0000-0000-0000F4030000}"/>
    <cellStyle name="Comma  [1]" xfId="1509" xr:uid="{00000000-0005-0000-0000-0000F5030000}"/>
    <cellStyle name="Comma [0] 2" xfId="1510" xr:uid="{00000000-0005-0000-0000-0000F6030000}"/>
    <cellStyle name="Comma [0]_B3.1a" xfId="688" xr:uid="{00000000-0005-0000-0000-0000F7030000}"/>
    <cellStyle name="Comma [1]" xfId="1511" xr:uid="{00000000-0005-0000-0000-0000F8030000}"/>
    <cellStyle name="Comma 10" xfId="1512" xr:uid="{00000000-0005-0000-0000-0000F9030000}"/>
    <cellStyle name="Comma 11" xfId="1513" xr:uid="{00000000-0005-0000-0000-0000FA030000}"/>
    <cellStyle name="Comma 12" xfId="1514" xr:uid="{00000000-0005-0000-0000-0000FB030000}"/>
    <cellStyle name="Comma 13" xfId="1515" xr:uid="{00000000-0005-0000-0000-0000FC030000}"/>
    <cellStyle name="Comma 2" xfId="689" xr:uid="{00000000-0005-0000-0000-0000FD030000}"/>
    <cellStyle name="Comma 2 2" xfId="690" xr:uid="{00000000-0005-0000-0000-0000FE030000}"/>
    <cellStyle name="Comma 2 2 2" xfId="691" xr:uid="{00000000-0005-0000-0000-0000FF030000}"/>
    <cellStyle name="Comma 2 3" xfId="692" xr:uid="{00000000-0005-0000-0000-000000040000}"/>
    <cellStyle name="Comma 2 3 2" xfId="1516" xr:uid="{00000000-0005-0000-0000-000001040000}"/>
    <cellStyle name="Comma 2 3 2 2" xfId="1517" xr:uid="{00000000-0005-0000-0000-000002040000}"/>
    <cellStyle name="Comma 2 3 2 3" xfId="1518" xr:uid="{00000000-0005-0000-0000-000003040000}"/>
    <cellStyle name="Comma 2 3 3" xfId="1519" xr:uid="{00000000-0005-0000-0000-000004040000}"/>
    <cellStyle name="Comma 2 3 3 2" xfId="1520" xr:uid="{00000000-0005-0000-0000-000005040000}"/>
    <cellStyle name="Comma 2 3 4" xfId="1521" xr:uid="{00000000-0005-0000-0000-000006040000}"/>
    <cellStyle name="Comma 2 3 4 2" xfId="1522" xr:uid="{00000000-0005-0000-0000-000007040000}"/>
    <cellStyle name="Comma 2 3 5" xfId="1523" xr:uid="{00000000-0005-0000-0000-000008040000}"/>
    <cellStyle name="Comma 2 3 6" xfId="1524" xr:uid="{00000000-0005-0000-0000-000009040000}"/>
    <cellStyle name="Comma 2 4" xfId="1525" xr:uid="{00000000-0005-0000-0000-00000A040000}"/>
    <cellStyle name="Comma 2 4 2" xfId="1526" xr:uid="{00000000-0005-0000-0000-00000B040000}"/>
    <cellStyle name="Comma 2 4 3" xfId="1527" xr:uid="{00000000-0005-0000-0000-00000C040000}"/>
    <cellStyle name="Comma 2 4 4" xfId="1528" xr:uid="{00000000-0005-0000-0000-00000D040000}"/>
    <cellStyle name="Comma 2 5" xfId="1529" xr:uid="{00000000-0005-0000-0000-00000E040000}"/>
    <cellStyle name="Comma 2 5 2" xfId="1530" xr:uid="{00000000-0005-0000-0000-00000F040000}"/>
    <cellStyle name="Comma 2 5 3" xfId="1531" xr:uid="{00000000-0005-0000-0000-000010040000}"/>
    <cellStyle name="Comma 2 5 4" xfId="1532" xr:uid="{00000000-0005-0000-0000-000011040000}"/>
    <cellStyle name="Comma 2 6" xfId="1533" xr:uid="{00000000-0005-0000-0000-000012040000}"/>
    <cellStyle name="Comma 2 7" xfId="1534" xr:uid="{00000000-0005-0000-0000-000013040000}"/>
    <cellStyle name="Comma 2 8" xfId="1535" xr:uid="{00000000-0005-0000-0000-000014040000}"/>
    <cellStyle name="Comma 2 9" xfId="1536" xr:uid="{00000000-0005-0000-0000-000015040000}"/>
    <cellStyle name="Comma 3" xfId="693" xr:uid="{00000000-0005-0000-0000-000016040000}"/>
    <cellStyle name="Comma 3 2" xfId="1537" xr:uid="{00000000-0005-0000-0000-000017040000}"/>
    <cellStyle name="Comma 3 2 2" xfId="1538" xr:uid="{00000000-0005-0000-0000-000018040000}"/>
    <cellStyle name="Comma 3 3" xfId="1539" xr:uid="{00000000-0005-0000-0000-000019040000}"/>
    <cellStyle name="Comma 3 4" xfId="1540" xr:uid="{00000000-0005-0000-0000-00001A040000}"/>
    <cellStyle name="Comma 3 5" xfId="1541" xr:uid="{00000000-0005-0000-0000-00001B040000}"/>
    <cellStyle name="Comma 3 6" xfId="1542" xr:uid="{00000000-0005-0000-0000-00001C040000}"/>
    <cellStyle name="Comma 4" xfId="694" xr:uid="{00000000-0005-0000-0000-00001D040000}"/>
    <cellStyle name="Comma 4 2" xfId="1543" xr:uid="{00000000-0005-0000-0000-00001E040000}"/>
    <cellStyle name="Comma 4 3" xfId="1544" xr:uid="{00000000-0005-0000-0000-00001F040000}"/>
    <cellStyle name="Comma 4 4" xfId="1545" xr:uid="{00000000-0005-0000-0000-000020040000}"/>
    <cellStyle name="Comma 4 5" xfId="1546" xr:uid="{00000000-0005-0000-0000-000021040000}"/>
    <cellStyle name="Comma 4 6" xfId="1547" xr:uid="{00000000-0005-0000-0000-000022040000}"/>
    <cellStyle name="Comma 5" xfId="695" xr:uid="{00000000-0005-0000-0000-000023040000}"/>
    <cellStyle name="Comma 5 2" xfId="1548" xr:uid="{00000000-0005-0000-0000-000024040000}"/>
    <cellStyle name="Comma 5 3" xfId="1549" xr:uid="{00000000-0005-0000-0000-000025040000}"/>
    <cellStyle name="Comma 5 4" xfId="1550" xr:uid="{00000000-0005-0000-0000-000026040000}"/>
    <cellStyle name="Comma 5 5" xfId="1551" xr:uid="{00000000-0005-0000-0000-000027040000}"/>
    <cellStyle name="Comma 5 6" xfId="1552" xr:uid="{00000000-0005-0000-0000-000028040000}"/>
    <cellStyle name="Comma 6" xfId="696" xr:uid="{00000000-0005-0000-0000-000029040000}"/>
    <cellStyle name="Comma 6 2" xfId="697" xr:uid="{00000000-0005-0000-0000-00002A040000}"/>
    <cellStyle name="Comma 6 2 2" xfId="1553" xr:uid="{00000000-0005-0000-0000-00002B040000}"/>
    <cellStyle name="Comma 6 2 3" xfId="1554" xr:uid="{00000000-0005-0000-0000-00002C040000}"/>
    <cellStyle name="Comma 6 2 4" xfId="1555" xr:uid="{00000000-0005-0000-0000-00002D040000}"/>
    <cellStyle name="Comma 6 2 5" xfId="1556" xr:uid="{00000000-0005-0000-0000-00002E040000}"/>
    <cellStyle name="Comma 6 2 6" xfId="1557" xr:uid="{00000000-0005-0000-0000-00002F040000}"/>
    <cellStyle name="Comma 6 3" xfId="1558" xr:uid="{00000000-0005-0000-0000-000030040000}"/>
    <cellStyle name="Comma 6 4" xfId="1559" xr:uid="{00000000-0005-0000-0000-000031040000}"/>
    <cellStyle name="Comma 6 5" xfId="1560" xr:uid="{00000000-0005-0000-0000-000032040000}"/>
    <cellStyle name="Comma 6 6" xfId="1561" xr:uid="{00000000-0005-0000-0000-000033040000}"/>
    <cellStyle name="Comma 6 7" xfId="1562" xr:uid="{00000000-0005-0000-0000-000034040000}"/>
    <cellStyle name="Comma 7" xfId="698" xr:uid="{00000000-0005-0000-0000-000035040000}"/>
    <cellStyle name="Comma 7 2" xfId="699" xr:uid="{00000000-0005-0000-0000-000036040000}"/>
    <cellStyle name="Comma 7 2 2" xfId="1563" xr:uid="{00000000-0005-0000-0000-000037040000}"/>
    <cellStyle name="Comma 7 2 3" xfId="1564" xr:uid="{00000000-0005-0000-0000-000038040000}"/>
    <cellStyle name="Comma 7 2 4" xfId="1565" xr:uid="{00000000-0005-0000-0000-000039040000}"/>
    <cellStyle name="Comma 7 2 5" xfId="1566" xr:uid="{00000000-0005-0000-0000-00003A040000}"/>
    <cellStyle name="Comma 7 2 6" xfId="1567" xr:uid="{00000000-0005-0000-0000-00003B040000}"/>
    <cellStyle name="Comma 7 3" xfId="1568" xr:uid="{00000000-0005-0000-0000-00003C040000}"/>
    <cellStyle name="Comma 7 4" xfId="1569" xr:uid="{00000000-0005-0000-0000-00003D040000}"/>
    <cellStyle name="Comma 7 5" xfId="1570" xr:uid="{00000000-0005-0000-0000-00003E040000}"/>
    <cellStyle name="Comma 7 6" xfId="1571" xr:uid="{00000000-0005-0000-0000-00003F040000}"/>
    <cellStyle name="Comma 7 7" xfId="1572" xr:uid="{00000000-0005-0000-0000-000040040000}"/>
    <cellStyle name="Comma 8" xfId="1573" xr:uid="{00000000-0005-0000-0000-000041040000}"/>
    <cellStyle name="Comma 8 2" xfId="1574" xr:uid="{00000000-0005-0000-0000-000042040000}"/>
    <cellStyle name="Comma 8 3" xfId="1575" xr:uid="{00000000-0005-0000-0000-000043040000}"/>
    <cellStyle name="Comma 9" xfId="1576" xr:uid="{00000000-0005-0000-0000-000044040000}"/>
    <cellStyle name="Comma(0)" xfId="1577" xr:uid="{00000000-0005-0000-0000-000045040000}"/>
    <cellStyle name="comma(1)" xfId="700" xr:uid="{00000000-0005-0000-0000-000046040000}"/>
    <cellStyle name="Comma(3)" xfId="1578" xr:uid="{00000000-0005-0000-0000-000047040000}"/>
    <cellStyle name="Comma[0]" xfId="1579" xr:uid="{00000000-0005-0000-0000-000048040000}"/>
    <cellStyle name="Comma[1]" xfId="1580" xr:uid="{00000000-0005-0000-0000-000049040000}"/>
    <cellStyle name="Comma[2]__" xfId="1581" xr:uid="{00000000-0005-0000-0000-00004A040000}"/>
    <cellStyle name="Comma[3]" xfId="1582" xr:uid="{00000000-0005-0000-0000-00004B040000}"/>
    <cellStyle name="Comma_B3.1a" xfId="701" xr:uid="{00000000-0005-0000-0000-00004C040000}"/>
    <cellStyle name="Comma0" xfId="1583" xr:uid="{00000000-0005-0000-0000-00004D040000}"/>
    <cellStyle name="Currency [0] 2" xfId="1584" xr:uid="{00000000-0005-0000-0000-00004E040000}"/>
    <cellStyle name="Currency [0]_B3.1a" xfId="702" xr:uid="{00000000-0005-0000-0000-00004F040000}"/>
    <cellStyle name="Currency 2" xfId="1585" xr:uid="{00000000-0005-0000-0000-000050040000}"/>
    <cellStyle name="Currency 3" xfId="1586" xr:uid="{00000000-0005-0000-0000-000051040000}"/>
    <cellStyle name="Currency 4" xfId="1587" xr:uid="{00000000-0005-0000-0000-000052040000}"/>
    <cellStyle name="Currency 5" xfId="1588" xr:uid="{00000000-0005-0000-0000-000053040000}"/>
    <cellStyle name="Currency_B3.1a" xfId="703" xr:uid="{00000000-0005-0000-0000-000054040000}"/>
    <cellStyle name="Currency0" xfId="1589" xr:uid="{00000000-0005-0000-0000-000055040000}"/>
    <cellStyle name="DataEntryCells" xfId="704" xr:uid="{00000000-0005-0000-0000-000056040000}"/>
    <cellStyle name="DataEntryCells 2" xfId="705" xr:uid="{00000000-0005-0000-0000-000057040000}"/>
    <cellStyle name="DataEntryCells 2 2" xfId="706" xr:uid="{00000000-0005-0000-0000-000058040000}"/>
    <cellStyle name="Date" xfId="1590" xr:uid="{00000000-0005-0000-0000-000059040000}"/>
    <cellStyle name="Didier" xfId="707" xr:uid="{00000000-0005-0000-0000-00005A040000}"/>
    <cellStyle name="Didier - Title" xfId="708" xr:uid="{00000000-0005-0000-0000-00005B040000}"/>
    <cellStyle name="Didier - Title 2" xfId="1591" xr:uid="{00000000-0005-0000-0000-00005C040000}"/>
    <cellStyle name="Didier subtitles" xfId="709" xr:uid="{00000000-0005-0000-0000-00005D040000}"/>
    <cellStyle name="Didier subtitles 2" xfId="1592" xr:uid="{00000000-0005-0000-0000-00005E040000}"/>
    <cellStyle name="données" xfId="1593" xr:uid="{00000000-0005-0000-0000-00005F040000}"/>
    <cellStyle name="donnéesbord" xfId="1594" xr:uid="{00000000-0005-0000-0000-000060040000}"/>
    <cellStyle name="donnéesbord 2" xfId="1595" xr:uid="{00000000-0005-0000-0000-000061040000}"/>
    <cellStyle name="Eingabe 2" xfId="710" xr:uid="{00000000-0005-0000-0000-000062040000}"/>
    <cellStyle name="Eingabe 2 2" xfId="711" xr:uid="{00000000-0005-0000-0000-000063040000}"/>
    <cellStyle name="Eingabe 3" xfId="712" xr:uid="{00000000-0005-0000-0000-000064040000}"/>
    <cellStyle name="Eingabe 4" xfId="713" xr:uid="{00000000-0005-0000-0000-000065040000}"/>
    <cellStyle name="Eingabe 5" xfId="714" xr:uid="{00000000-0005-0000-0000-000066040000}"/>
    <cellStyle name="Ergebnis 2" xfId="715" xr:uid="{00000000-0005-0000-0000-000067040000}"/>
    <cellStyle name="Ergebnis 2 2" xfId="716" xr:uid="{00000000-0005-0000-0000-000068040000}"/>
    <cellStyle name="Ergebnis 3" xfId="717" xr:uid="{00000000-0005-0000-0000-000069040000}"/>
    <cellStyle name="Ergebnis 4" xfId="718" xr:uid="{00000000-0005-0000-0000-00006A040000}"/>
    <cellStyle name="Ergebnis 5" xfId="719" xr:uid="{00000000-0005-0000-0000-00006B040000}"/>
    <cellStyle name="Erklärender Text 2" xfId="720" xr:uid="{00000000-0005-0000-0000-00006C040000}"/>
    <cellStyle name="Erklärender Text 2 2" xfId="721" xr:uid="{00000000-0005-0000-0000-00006D040000}"/>
    <cellStyle name="Erklärender Text 3" xfId="722" xr:uid="{00000000-0005-0000-0000-00006E040000}"/>
    <cellStyle name="Erklärender Text 4" xfId="723" xr:uid="{00000000-0005-0000-0000-00006F040000}"/>
    <cellStyle name="Erklärender Text 5" xfId="724" xr:uid="{00000000-0005-0000-0000-000070040000}"/>
    <cellStyle name="ErrRpt_DataEntryCells" xfId="725" xr:uid="{00000000-0005-0000-0000-000071040000}"/>
    <cellStyle name="ErrRpt-DataEntryCells" xfId="726" xr:uid="{00000000-0005-0000-0000-000072040000}"/>
    <cellStyle name="ErrRpt-DataEntryCells 2" xfId="727" xr:uid="{00000000-0005-0000-0000-000073040000}"/>
    <cellStyle name="ErrRpt-DataEntryCells 2 2" xfId="1596" xr:uid="{00000000-0005-0000-0000-000074040000}"/>
    <cellStyle name="ErrRpt-DataEntryCells 2 2 2" xfId="1597" xr:uid="{00000000-0005-0000-0000-000075040000}"/>
    <cellStyle name="ErrRpt-DataEntryCells 2 3" xfId="1598" xr:uid="{00000000-0005-0000-0000-000076040000}"/>
    <cellStyle name="ErrRpt-DataEntryCells 3" xfId="1599" xr:uid="{00000000-0005-0000-0000-000077040000}"/>
    <cellStyle name="ErrRpt-DataEntryCells 3 2" xfId="1600" xr:uid="{00000000-0005-0000-0000-000078040000}"/>
    <cellStyle name="ErrRpt-DataEntryCells 3 2 2" xfId="1601" xr:uid="{00000000-0005-0000-0000-000079040000}"/>
    <cellStyle name="ErrRpt-DataEntryCells 3 2 2 2" xfId="1602" xr:uid="{00000000-0005-0000-0000-00007A040000}"/>
    <cellStyle name="ErrRpt-DataEntryCells 3 2 3" xfId="1603" xr:uid="{00000000-0005-0000-0000-00007B040000}"/>
    <cellStyle name="ErrRpt-DataEntryCells 3 3" xfId="1604" xr:uid="{00000000-0005-0000-0000-00007C040000}"/>
    <cellStyle name="ErrRpt-DataEntryCells 3 3 2" xfId="1605" xr:uid="{00000000-0005-0000-0000-00007D040000}"/>
    <cellStyle name="ErrRpt-DataEntryCells 3 3 2 2" xfId="1606" xr:uid="{00000000-0005-0000-0000-00007E040000}"/>
    <cellStyle name="ErrRpt-DataEntryCells 3 3 3" xfId="1607" xr:uid="{00000000-0005-0000-0000-00007F040000}"/>
    <cellStyle name="ErrRpt-DataEntryCells 3 4" xfId="1608" xr:uid="{00000000-0005-0000-0000-000080040000}"/>
    <cellStyle name="ErrRpt-DataEntryCells 3 4 2" xfId="1609" xr:uid="{00000000-0005-0000-0000-000081040000}"/>
    <cellStyle name="ErrRpt-DataEntryCells 3 5" xfId="1610" xr:uid="{00000000-0005-0000-0000-000082040000}"/>
    <cellStyle name="ErrRpt-DataEntryCells 4" xfId="1611" xr:uid="{00000000-0005-0000-0000-000083040000}"/>
    <cellStyle name="ErrRpt-DataEntryCells 4 2" xfId="1612" xr:uid="{00000000-0005-0000-0000-000084040000}"/>
    <cellStyle name="ErrRpt-DataEntryCells 4 2 2" xfId="1613" xr:uid="{00000000-0005-0000-0000-000085040000}"/>
    <cellStyle name="ErrRpt-DataEntryCells 4 2 2 2" xfId="1614" xr:uid="{00000000-0005-0000-0000-000086040000}"/>
    <cellStyle name="ErrRpt-DataEntryCells 4 2 3" xfId="1615" xr:uid="{00000000-0005-0000-0000-000087040000}"/>
    <cellStyle name="ErrRpt-DataEntryCells 4 3" xfId="1616" xr:uid="{00000000-0005-0000-0000-000088040000}"/>
    <cellStyle name="ErrRpt-DataEntryCells 4 3 2" xfId="1617" xr:uid="{00000000-0005-0000-0000-000089040000}"/>
    <cellStyle name="ErrRpt-DataEntryCells 4 3 2 2" xfId="1618" xr:uid="{00000000-0005-0000-0000-00008A040000}"/>
    <cellStyle name="ErrRpt-DataEntryCells 4 3 3" xfId="1619" xr:uid="{00000000-0005-0000-0000-00008B040000}"/>
    <cellStyle name="ErrRpt-DataEntryCells 4 4" xfId="1620" xr:uid="{00000000-0005-0000-0000-00008C040000}"/>
    <cellStyle name="ErrRpt-DataEntryCells 4 4 2" xfId="1621" xr:uid="{00000000-0005-0000-0000-00008D040000}"/>
    <cellStyle name="ErrRpt-DataEntryCells 4 5" xfId="1622" xr:uid="{00000000-0005-0000-0000-00008E040000}"/>
    <cellStyle name="ErrRpt-DataEntryCells 5" xfId="1623" xr:uid="{00000000-0005-0000-0000-00008F040000}"/>
    <cellStyle name="ErrRpt-DataEntryCells 5 2" xfId="1624" xr:uid="{00000000-0005-0000-0000-000090040000}"/>
    <cellStyle name="ErrRpt-DataEntryCells 6" xfId="1625" xr:uid="{00000000-0005-0000-0000-000091040000}"/>
    <cellStyle name="ErrRpt-GreyBackground" xfId="728" xr:uid="{00000000-0005-0000-0000-000092040000}"/>
    <cellStyle name="ErrRpt-GreyBackground 2" xfId="729" xr:uid="{00000000-0005-0000-0000-000093040000}"/>
    <cellStyle name="ErrRpt-GreyBackground 3" xfId="1626" xr:uid="{00000000-0005-0000-0000-000094040000}"/>
    <cellStyle name="Euro" xfId="730" xr:uid="{00000000-0005-0000-0000-000095040000}"/>
    <cellStyle name="Euro 2" xfId="731" xr:uid="{00000000-0005-0000-0000-000096040000}"/>
    <cellStyle name="Euro 2 2" xfId="732" xr:uid="{00000000-0005-0000-0000-000097040000}"/>
    <cellStyle name="Euro 2 2 2" xfId="733" xr:uid="{00000000-0005-0000-0000-000098040000}"/>
    <cellStyle name="Euro 2 2 3" xfId="734" xr:uid="{00000000-0005-0000-0000-000099040000}"/>
    <cellStyle name="Euro 2 3" xfId="735" xr:uid="{00000000-0005-0000-0000-00009A040000}"/>
    <cellStyle name="Euro 2 4" xfId="736" xr:uid="{00000000-0005-0000-0000-00009B040000}"/>
    <cellStyle name="Euro 2 5" xfId="737" xr:uid="{00000000-0005-0000-0000-00009C040000}"/>
    <cellStyle name="Euro 3" xfId="738" xr:uid="{00000000-0005-0000-0000-00009D040000}"/>
    <cellStyle name="Euro 3 2" xfId="739" xr:uid="{00000000-0005-0000-0000-00009E040000}"/>
    <cellStyle name="Euro 3 3" xfId="740" xr:uid="{00000000-0005-0000-0000-00009F040000}"/>
    <cellStyle name="Euro 4" xfId="741" xr:uid="{00000000-0005-0000-0000-0000A0040000}"/>
    <cellStyle name="Euro 5" xfId="742" xr:uid="{00000000-0005-0000-0000-0000A1040000}"/>
    <cellStyle name="Euro 6" xfId="1627" xr:uid="{00000000-0005-0000-0000-0000A2040000}"/>
    <cellStyle name="Explanatory Text 2" xfId="1628" xr:uid="{00000000-0005-0000-0000-0000A3040000}"/>
    <cellStyle name="Fixed" xfId="1629" xr:uid="{00000000-0005-0000-0000-0000A4040000}"/>
    <cellStyle name="formula" xfId="743" xr:uid="{00000000-0005-0000-0000-0000A5040000}"/>
    <cellStyle name="formula 2" xfId="1630" xr:uid="{00000000-0005-0000-0000-0000A6040000}"/>
    <cellStyle name="formula 2 2" xfId="1631" xr:uid="{00000000-0005-0000-0000-0000A7040000}"/>
    <cellStyle name="formula 2 2 2" xfId="1632" xr:uid="{00000000-0005-0000-0000-0000A8040000}"/>
    <cellStyle name="formula 2 3" xfId="1633" xr:uid="{00000000-0005-0000-0000-0000A9040000}"/>
    <cellStyle name="formula 3" xfId="1634" xr:uid="{00000000-0005-0000-0000-0000AA040000}"/>
    <cellStyle name="formula 3 2" xfId="1635" xr:uid="{00000000-0005-0000-0000-0000AB040000}"/>
    <cellStyle name="formula 3 2 2" xfId="1636" xr:uid="{00000000-0005-0000-0000-0000AC040000}"/>
    <cellStyle name="formula 3 2 2 2" xfId="1637" xr:uid="{00000000-0005-0000-0000-0000AD040000}"/>
    <cellStyle name="formula 3 2 3" xfId="1638" xr:uid="{00000000-0005-0000-0000-0000AE040000}"/>
    <cellStyle name="formula 3 3" xfId="1639" xr:uid="{00000000-0005-0000-0000-0000AF040000}"/>
    <cellStyle name="formula 3 3 2" xfId="1640" xr:uid="{00000000-0005-0000-0000-0000B0040000}"/>
    <cellStyle name="formula 3 3 2 2" xfId="1641" xr:uid="{00000000-0005-0000-0000-0000B1040000}"/>
    <cellStyle name="formula 3 3 3" xfId="1642" xr:uid="{00000000-0005-0000-0000-0000B2040000}"/>
    <cellStyle name="formula 3 4" xfId="1643" xr:uid="{00000000-0005-0000-0000-0000B3040000}"/>
    <cellStyle name="formula 3 4 2" xfId="1644" xr:uid="{00000000-0005-0000-0000-0000B4040000}"/>
    <cellStyle name="formula 3 5" xfId="1645" xr:uid="{00000000-0005-0000-0000-0000B5040000}"/>
    <cellStyle name="formula 4" xfId="1646" xr:uid="{00000000-0005-0000-0000-0000B6040000}"/>
    <cellStyle name="formula 4 2" xfId="1647" xr:uid="{00000000-0005-0000-0000-0000B7040000}"/>
    <cellStyle name="formula 4 2 2" xfId="1648" xr:uid="{00000000-0005-0000-0000-0000B8040000}"/>
    <cellStyle name="formula 4 2 2 2" xfId="1649" xr:uid="{00000000-0005-0000-0000-0000B9040000}"/>
    <cellStyle name="formula 4 2 3" xfId="1650" xr:uid="{00000000-0005-0000-0000-0000BA040000}"/>
    <cellStyle name="formula 4 3" xfId="1651" xr:uid="{00000000-0005-0000-0000-0000BB040000}"/>
    <cellStyle name="formula 4 3 2" xfId="1652" xr:uid="{00000000-0005-0000-0000-0000BC040000}"/>
    <cellStyle name="formula 4 3 2 2" xfId="1653" xr:uid="{00000000-0005-0000-0000-0000BD040000}"/>
    <cellStyle name="formula 4 3 3" xfId="1654" xr:uid="{00000000-0005-0000-0000-0000BE040000}"/>
    <cellStyle name="formula 4 4" xfId="1655" xr:uid="{00000000-0005-0000-0000-0000BF040000}"/>
    <cellStyle name="formula 4 4 2" xfId="1656" xr:uid="{00000000-0005-0000-0000-0000C0040000}"/>
    <cellStyle name="formula 4 5" xfId="1657" xr:uid="{00000000-0005-0000-0000-0000C1040000}"/>
    <cellStyle name="formula 5" xfId="1658" xr:uid="{00000000-0005-0000-0000-0000C2040000}"/>
    <cellStyle name="formula 5 2" xfId="1659" xr:uid="{00000000-0005-0000-0000-0000C3040000}"/>
    <cellStyle name="formula 6" xfId="1660" xr:uid="{00000000-0005-0000-0000-0000C4040000}"/>
    <cellStyle name="gap" xfId="744" xr:uid="{00000000-0005-0000-0000-0000C5040000}"/>
    <cellStyle name="gap 2" xfId="745" xr:uid="{00000000-0005-0000-0000-0000C6040000}"/>
    <cellStyle name="gap 2 2" xfId="746" xr:uid="{00000000-0005-0000-0000-0000C7040000}"/>
    <cellStyle name="gap 2 2 2" xfId="1661" xr:uid="{00000000-0005-0000-0000-0000C8040000}"/>
    <cellStyle name="gap 2 2 2 2" xfId="1662" xr:uid="{00000000-0005-0000-0000-0000C9040000}"/>
    <cellStyle name="gap 2 2 2 2 2" xfId="1663" xr:uid="{00000000-0005-0000-0000-0000CA040000}"/>
    <cellStyle name="gap 2 2 2 2 2 2" xfId="1664" xr:uid="{00000000-0005-0000-0000-0000CB040000}"/>
    <cellStyle name="gap 2 2 2 2 3" xfId="1665" xr:uid="{00000000-0005-0000-0000-0000CC040000}"/>
    <cellStyle name="gap 2 2 2 3" xfId="1666" xr:uid="{00000000-0005-0000-0000-0000CD040000}"/>
    <cellStyle name="gap 2 2 2 3 2" xfId="1667" xr:uid="{00000000-0005-0000-0000-0000CE040000}"/>
    <cellStyle name="gap 2 2 2 4" xfId="1668" xr:uid="{00000000-0005-0000-0000-0000CF040000}"/>
    <cellStyle name="gap 2 2 3" xfId="1669" xr:uid="{00000000-0005-0000-0000-0000D0040000}"/>
    <cellStyle name="gap 2 2 3 2" xfId="1670" xr:uid="{00000000-0005-0000-0000-0000D1040000}"/>
    <cellStyle name="gap 2 2 3 2 2" xfId="1671" xr:uid="{00000000-0005-0000-0000-0000D2040000}"/>
    <cellStyle name="gap 2 2 3 3" xfId="1672" xr:uid="{00000000-0005-0000-0000-0000D3040000}"/>
    <cellStyle name="gap 2 2 4" xfId="1673" xr:uid="{00000000-0005-0000-0000-0000D4040000}"/>
    <cellStyle name="gap 2 2 4 2" xfId="1674" xr:uid="{00000000-0005-0000-0000-0000D5040000}"/>
    <cellStyle name="gap 2 2 5" xfId="1675" xr:uid="{00000000-0005-0000-0000-0000D6040000}"/>
    <cellStyle name="gap 2 2 5 2" xfId="1676" xr:uid="{00000000-0005-0000-0000-0000D7040000}"/>
    <cellStyle name="gap 2 3" xfId="1677" xr:uid="{00000000-0005-0000-0000-0000D8040000}"/>
    <cellStyle name="gap 3" xfId="747" xr:uid="{00000000-0005-0000-0000-0000D9040000}"/>
    <cellStyle name="gap 3 2" xfId="1678" xr:uid="{00000000-0005-0000-0000-0000DA040000}"/>
    <cellStyle name="gap 3 2 2" xfId="1679" xr:uid="{00000000-0005-0000-0000-0000DB040000}"/>
    <cellStyle name="gap 3 2 2 2" xfId="1680" xr:uid="{00000000-0005-0000-0000-0000DC040000}"/>
    <cellStyle name="gap 3 2 3" xfId="1681" xr:uid="{00000000-0005-0000-0000-0000DD040000}"/>
    <cellStyle name="gap 3 3" xfId="1682" xr:uid="{00000000-0005-0000-0000-0000DE040000}"/>
    <cellStyle name="gap 3 3 2" xfId="1683" xr:uid="{00000000-0005-0000-0000-0000DF040000}"/>
    <cellStyle name="gap 3 4" xfId="1684" xr:uid="{00000000-0005-0000-0000-0000E0040000}"/>
    <cellStyle name="gap 4" xfId="1685" xr:uid="{00000000-0005-0000-0000-0000E1040000}"/>
    <cellStyle name="gap 4 2" xfId="1686" xr:uid="{00000000-0005-0000-0000-0000E2040000}"/>
    <cellStyle name="gap 4 2 2" xfId="1687" xr:uid="{00000000-0005-0000-0000-0000E3040000}"/>
    <cellStyle name="gap 4 3" xfId="1688" xr:uid="{00000000-0005-0000-0000-0000E4040000}"/>
    <cellStyle name="gap 5" xfId="1689" xr:uid="{00000000-0005-0000-0000-0000E5040000}"/>
    <cellStyle name="gap 5 2" xfId="1690" xr:uid="{00000000-0005-0000-0000-0000E6040000}"/>
    <cellStyle name="gap 6" xfId="1691" xr:uid="{00000000-0005-0000-0000-0000E7040000}"/>
    <cellStyle name="Good 2" xfId="1692" xr:uid="{00000000-0005-0000-0000-0000E8040000}"/>
    <cellStyle name="Good 2 2" xfId="1693" xr:uid="{00000000-0005-0000-0000-0000E9040000}"/>
    <cellStyle name="Grey" xfId="1694" xr:uid="{00000000-0005-0000-0000-0000EA040000}"/>
    <cellStyle name="Grey 2" xfId="1695" xr:uid="{00000000-0005-0000-0000-0000EB040000}"/>
    <cellStyle name="Grey_background" xfId="748" xr:uid="{00000000-0005-0000-0000-0000EC040000}"/>
    <cellStyle name="GreyBackground" xfId="749" xr:uid="{00000000-0005-0000-0000-0000ED040000}"/>
    <cellStyle name="GreyBackground 2" xfId="750" xr:uid="{00000000-0005-0000-0000-0000EE040000}"/>
    <cellStyle name="GreyBackground 2 2" xfId="751" xr:uid="{00000000-0005-0000-0000-0000EF040000}"/>
    <cellStyle name="GreyBackground 3" xfId="752" xr:uid="{00000000-0005-0000-0000-0000F0040000}"/>
    <cellStyle name="GreyBackground 3 2" xfId="753" xr:uid="{00000000-0005-0000-0000-0000F1040000}"/>
    <cellStyle name="GreyBackground 4" xfId="1696" xr:uid="{00000000-0005-0000-0000-0000F2040000}"/>
    <cellStyle name="Gut 2" xfId="754" xr:uid="{00000000-0005-0000-0000-0000F3040000}"/>
    <cellStyle name="Gut 2 2" xfId="755" xr:uid="{00000000-0005-0000-0000-0000F4040000}"/>
    <cellStyle name="Gut 3" xfId="756" xr:uid="{00000000-0005-0000-0000-0000F5040000}"/>
    <cellStyle name="Gut 4" xfId="757" xr:uid="{00000000-0005-0000-0000-0000F6040000}"/>
    <cellStyle name="Gut 5" xfId="758" xr:uid="{00000000-0005-0000-0000-0000F7040000}"/>
    <cellStyle name="Header1" xfId="1697" xr:uid="{00000000-0005-0000-0000-0000F8040000}"/>
    <cellStyle name="Header1 2" xfId="1698" xr:uid="{00000000-0005-0000-0000-0000F9040000}"/>
    <cellStyle name="Header2" xfId="1699" xr:uid="{00000000-0005-0000-0000-0000FA040000}"/>
    <cellStyle name="Header2 2" xfId="1700" xr:uid="{00000000-0005-0000-0000-0000FB040000}"/>
    <cellStyle name="Header2 2 2" xfId="1701" xr:uid="{00000000-0005-0000-0000-0000FC040000}"/>
    <cellStyle name="Header2 2 2 2" xfId="1702" xr:uid="{00000000-0005-0000-0000-0000FD040000}"/>
    <cellStyle name="Header2 2 3" xfId="1703" xr:uid="{00000000-0005-0000-0000-0000FE040000}"/>
    <cellStyle name="Header2 3" xfId="1704" xr:uid="{00000000-0005-0000-0000-0000FF040000}"/>
    <cellStyle name="Heading 1 2" xfId="1705" xr:uid="{00000000-0005-0000-0000-000000050000}"/>
    <cellStyle name="Heading 2 2" xfId="1706" xr:uid="{00000000-0005-0000-0000-000001050000}"/>
    <cellStyle name="Heading 2 2 2" xfId="1707" xr:uid="{00000000-0005-0000-0000-000002050000}"/>
    <cellStyle name="Heading 2 2 2 2" xfId="1708" xr:uid="{00000000-0005-0000-0000-000003050000}"/>
    <cellStyle name="Heading 2 2 2 2 2" xfId="1709" xr:uid="{00000000-0005-0000-0000-000004050000}"/>
    <cellStyle name="Heading 3 2" xfId="1710" xr:uid="{00000000-0005-0000-0000-000005050000}"/>
    <cellStyle name="Heading 4 2" xfId="1711" xr:uid="{00000000-0005-0000-0000-000006050000}"/>
    <cellStyle name="Heading1" xfId="1712" xr:uid="{00000000-0005-0000-0000-000007050000}"/>
    <cellStyle name="Heading2" xfId="1713" xr:uid="{00000000-0005-0000-0000-000008050000}"/>
    <cellStyle name="Hipervínculo" xfId="759" xr:uid="{00000000-0005-0000-0000-000009050000}"/>
    <cellStyle name="Hipervínculo 2" xfId="1714" xr:uid="{00000000-0005-0000-0000-00000A050000}"/>
    <cellStyle name="Hipervínculo visitado" xfId="760" xr:uid="{00000000-0005-0000-0000-00000B050000}"/>
    <cellStyle name="Hipervínculo visitado 2" xfId="1715" xr:uid="{00000000-0005-0000-0000-00000C050000}"/>
    <cellStyle name="Huomautus 2" xfId="761" xr:uid="{00000000-0005-0000-0000-00000D050000}"/>
    <cellStyle name="Huomautus 2 2" xfId="1716" xr:uid="{00000000-0005-0000-0000-00000E050000}"/>
    <cellStyle name="Huomautus 2 2 2" xfId="1717" xr:uid="{00000000-0005-0000-0000-00000F050000}"/>
    <cellStyle name="Huomautus 2 3" xfId="1718" xr:uid="{00000000-0005-0000-0000-000010050000}"/>
    <cellStyle name="Huomautus 2 3 2" xfId="1719" xr:uid="{00000000-0005-0000-0000-000011050000}"/>
    <cellStyle name="Huomautus 2 4" xfId="1720" xr:uid="{00000000-0005-0000-0000-000012050000}"/>
    <cellStyle name="Huomautus 2 4 2" xfId="1721" xr:uid="{00000000-0005-0000-0000-000013050000}"/>
    <cellStyle name="Huomautus 2 5" xfId="1722" xr:uid="{00000000-0005-0000-0000-000014050000}"/>
    <cellStyle name="Huomautus 2 5 2" xfId="1723" xr:uid="{00000000-0005-0000-0000-000015050000}"/>
    <cellStyle name="Huomautus 2 6" xfId="1724" xr:uid="{00000000-0005-0000-0000-000016050000}"/>
    <cellStyle name="Huomautus 2 6 2" xfId="1725" xr:uid="{00000000-0005-0000-0000-000017050000}"/>
    <cellStyle name="Huomautus 2 7" xfId="1726" xr:uid="{00000000-0005-0000-0000-000018050000}"/>
    <cellStyle name="Huomautus 3" xfId="762" xr:uid="{00000000-0005-0000-0000-000019050000}"/>
    <cellStyle name="Huomautus 3 2" xfId="1727" xr:uid="{00000000-0005-0000-0000-00001A050000}"/>
    <cellStyle name="Huomautus 3 2 2" xfId="1728" xr:uid="{00000000-0005-0000-0000-00001B050000}"/>
    <cellStyle name="Huomautus 3 3" xfId="1729" xr:uid="{00000000-0005-0000-0000-00001C050000}"/>
    <cellStyle name="Huomautus 3 3 2" xfId="1730" xr:uid="{00000000-0005-0000-0000-00001D050000}"/>
    <cellStyle name="Huomautus 3 4" xfId="1731" xr:uid="{00000000-0005-0000-0000-00001E050000}"/>
    <cellStyle name="Huomautus 3 4 2" xfId="1732" xr:uid="{00000000-0005-0000-0000-00001F050000}"/>
    <cellStyle name="Huomautus 3 5" xfId="1733" xr:uid="{00000000-0005-0000-0000-000020050000}"/>
    <cellStyle name="Huomautus 3 5 2" xfId="1734" xr:uid="{00000000-0005-0000-0000-000021050000}"/>
    <cellStyle name="Huomautus 3 6" xfId="1735" xr:uid="{00000000-0005-0000-0000-000022050000}"/>
    <cellStyle name="Huomautus 3 6 2" xfId="1736" xr:uid="{00000000-0005-0000-0000-000023050000}"/>
    <cellStyle name="Huomautus 3 7" xfId="1737" xr:uid="{00000000-0005-0000-0000-000024050000}"/>
    <cellStyle name="Hyperlink 10" xfId="1177" xr:uid="{00000000-0005-0000-0000-000026050000}"/>
    <cellStyle name="Hyperlink 2" xfId="763" xr:uid="{00000000-0005-0000-0000-000027050000}"/>
    <cellStyle name="Hyperlink 2 2" xfId="764" xr:uid="{00000000-0005-0000-0000-000028050000}"/>
    <cellStyle name="Hyperlink 2 3" xfId="765" xr:uid="{00000000-0005-0000-0000-000029050000}"/>
    <cellStyle name="Hyperlink 3" xfId="766" xr:uid="{00000000-0005-0000-0000-00002A050000}"/>
    <cellStyle name="Hyperlink 3 2" xfId="767" xr:uid="{00000000-0005-0000-0000-00002B050000}"/>
    <cellStyle name="Hyperlink 3 2 2" xfId="1738" xr:uid="{00000000-0005-0000-0000-00002C050000}"/>
    <cellStyle name="Hyperlink 3 3" xfId="768" xr:uid="{00000000-0005-0000-0000-00002D050000}"/>
    <cellStyle name="Hyperlink 3 4" xfId="1739" xr:uid="{00000000-0005-0000-0000-00002E050000}"/>
    <cellStyle name="Hyperlink 4" xfId="769" xr:uid="{00000000-0005-0000-0000-00002F050000}"/>
    <cellStyle name="Hyperlink 4 2" xfId="770" xr:uid="{00000000-0005-0000-0000-000030050000}"/>
    <cellStyle name="Hyperlink 5" xfId="771" xr:uid="{00000000-0005-0000-0000-000031050000}"/>
    <cellStyle name="Hyperlink 6" xfId="772" xr:uid="{00000000-0005-0000-0000-000032050000}"/>
    <cellStyle name="Hyperlink 7" xfId="773" xr:uid="{00000000-0005-0000-0000-000033050000}"/>
    <cellStyle name="Hyperlink 8" xfId="774" xr:uid="{00000000-0005-0000-0000-000034050000}"/>
    <cellStyle name="Hyperlink 9" xfId="775" xr:uid="{00000000-0005-0000-0000-000035050000}"/>
    <cellStyle name="Hyperlinkx" xfId="776" xr:uid="{00000000-0005-0000-0000-000036050000}"/>
    <cellStyle name="hyperlinkxy" xfId="777" xr:uid="{00000000-0005-0000-0000-000037050000}"/>
    <cellStyle name="Input [yellow]" xfId="1740" xr:uid="{00000000-0005-0000-0000-000038050000}"/>
    <cellStyle name="Input [yellow] 2" xfId="1741" xr:uid="{00000000-0005-0000-0000-000039050000}"/>
    <cellStyle name="Input [yellow] 2 2" xfId="1742" xr:uid="{00000000-0005-0000-0000-00003A050000}"/>
    <cellStyle name="Input [yellow] 3" xfId="1743" xr:uid="{00000000-0005-0000-0000-00003B050000}"/>
    <cellStyle name="Input [yellow] 3 2" xfId="1744" xr:uid="{00000000-0005-0000-0000-00003C050000}"/>
    <cellStyle name="Input [yellow] 4" xfId="1745" xr:uid="{00000000-0005-0000-0000-00003D050000}"/>
    <cellStyle name="Input 2" xfId="1746" xr:uid="{00000000-0005-0000-0000-00003E050000}"/>
    <cellStyle name="Input 2 2" xfId="1747" xr:uid="{00000000-0005-0000-0000-00003F050000}"/>
    <cellStyle name="ISC" xfId="778" xr:uid="{00000000-0005-0000-0000-000040050000}"/>
    <cellStyle name="ISC 10" xfId="1748" xr:uid="{00000000-0005-0000-0000-000041050000}"/>
    <cellStyle name="ISC 2" xfId="779" xr:uid="{00000000-0005-0000-0000-000042050000}"/>
    <cellStyle name="ISC 2 2" xfId="780" xr:uid="{00000000-0005-0000-0000-000043050000}"/>
    <cellStyle name="ISC 3" xfId="781" xr:uid="{00000000-0005-0000-0000-000044050000}"/>
    <cellStyle name="ISC 3 2" xfId="1749" xr:uid="{00000000-0005-0000-0000-000045050000}"/>
    <cellStyle name="ISC 4" xfId="1750" xr:uid="{00000000-0005-0000-0000-000046050000}"/>
    <cellStyle name="ISC 4 2" xfId="1751" xr:uid="{00000000-0005-0000-0000-000047050000}"/>
    <cellStyle name="ISC 5" xfId="1752" xr:uid="{00000000-0005-0000-0000-000048050000}"/>
    <cellStyle name="ISC 5 2" xfId="1753" xr:uid="{00000000-0005-0000-0000-000049050000}"/>
    <cellStyle name="ISC 6" xfId="1754" xr:uid="{00000000-0005-0000-0000-00004A050000}"/>
    <cellStyle name="ISC 6 2" xfId="1755" xr:uid="{00000000-0005-0000-0000-00004B050000}"/>
    <cellStyle name="ISC 7" xfId="1756" xr:uid="{00000000-0005-0000-0000-00004C050000}"/>
    <cellStyle name="ISC 7 2" xfId="1757" xr:uid="{00000000-0005-0000-0000-00004D050000}"/>
    <cellStyle name="ISC 8" xfId="1758" xr:uid="{00000000-0005-0000-0000-00004E050000}"/>
    <cellStyle name="ISC 8 2" xfId="1759" xr:uid="{00000000-0005-0000-0000-00004F050000}"/>
    <cellStyle name="ISC 9" xfId="1760" xr:uid="{00000000-0005-0000-0000-000050050000}"/>
    <cellStyle name="ISC 9 2" xfId="1761" xr:uid="{00000000-0005-0000-0000-000051050000}"/>
    <cellStyle name="isced" xfId="782" xr:uid="{00000000-0005-0000-0000-000052050000}"/>
    <cellStyle name="isced 2" xfId="783" xr:uid="{00000000-0005-0000-0000-000053050000}"/>
    <cellStyle name="isced 2 2" xfId="1762" xr:uid="{00000000-0005-0000-0000-000054050000}"/>
    <cellStyle name="isced 2 2 2" xfId="1763" xr:uid="{00000000-0005-0000-0000-000055050000}"/>
    <cellStyle name="isced 2 3" xfId="1764" xr:uid="{00000000-0005-0000-0000-000056050000}"/>
    <cellStyle name="isced 3" xfId="1765" xr:uid="{00000000-0005-0000-0000-000057050000}"/>
    <cellStyle name="isced 3 2" xfId="1766" xr:uid="{00000000-0005-0000-0000-000058050000}"/>
    <cellStyle name="isced 3 2 2" xfId="1767" xr:uid="{00000000-0005-0000-0000-000059050000}"/>
    <cellStyle name="isced 3 2 2 2" xfId="1768" xr:uid="{00000000-0005-0000-0000-00005A050000}"/>
    <cellStyle name="isced 3 2 3" xfId="1769" xr:uid="{00000000-0005-0000-0000-00005B050000}"/>
    <cellStyle name="isced 3 3" xfId="1770" xr:uid="{00000000-0005-0000-0000-00005C050000}"/>
    <cellStyle name="isced 3 3 2" xfId="1771" xr:uid="{00000000-0005-0000-0000-00005D050000}"/>
    <cellStyle name="isced 3 3 2 2" xfId="1772" xr:uid="{00000000-0005-0000-0000-00005E050000}"/>
    <cellStyle name="isced 3 3 3" xfId="1773" xr:uid="{00000000-0005-0000-0000-00005F050000}"/>
    <cellStyle name="isced 3 4" xfId="1774" xr:uid="{00000000-0005-0000-0000-000060050000}"/>
    <cellStyle name="isced 3 4 2" xfId="1775" xr:uid="{00000000-0005-0000-0000-000061050000}"/>
    <cellStyle name="isced 3 5" xfId="1776" xr:uid="{00000000-0005-0000-0000-000062050000}"/>
    <cellStyle name="isced 4" xfId="1777" xr:uid="{00000000-0005-0000-0000-000063050000}"/>
    <cellStyle name="isced 4 2" xfId="1778" xr:uid="{00000000-0005-0000-0000-000064050000}"/>
    <cellStyle name="isced 4 2 2" xfId="1779" xr:uid="{00000000-0005-0000-0000-000065050000}"/>
    <cellStyle name="isced 4 2 2 2" xfId="1780" xr:uid="{00000000-0005-0000-0000-000066050000}"/>
    <cellStyle name="isced 4 2 3" xfId="1781" xr:uid="{00000000-0005-0000-0000-000067050000}"/>
    <cellStyle name="isced 4 3" xfId="1782" xr:uid="{00000000-0005-0000-0000-000068050000}"/>
    <cellStyle name="isced 4 3 2" xfId="1783" xr:uid="{00000000-0005-0000-0000-000069050000}"/>
    <cellStyle name="isced 4 3 2 2" xfId="1784" xr:uid="{00000000-0005-0000-0000-00006A050000}"/>
    <cellStyle name="isced 4 3 3" xfId="1785" xr:uid="{00000000-0005-0000-0000-00006B050000}"/>
    <cellStyle name="isced 4 4" xfId="1786" xr:uid="{00000000-0005-0000-0000-00006C050000}"/>
    <cellStyle name="isced 4 4 2" xfId="1787" xr:uid="{00000000-0005-0000-0000-00006D050000}"/>
    <cellStyle name="isced 4 5" xfId="1788" xr:uid="{00000000-0005-0000-0000-00006E050000}"/>
    <cellStyle name="isced 5" xfId="1789" xr:uid="{00000000-0005-0000-0000-00006F050000}"/>
    <cellStyle name="isced 5 2" xfId="1790" xr:uid="{00000000-0005-0000-0000-000070050000}"/>
    <cellStyle name="isced 6" xfId="1791" xr:uid="{00000000-0005-0000-0000-000071050000}"/>
    <cellStyle name="ISCED Titles" xfId="784" xr:uid="{00000000-0005-0000-0000-000072050000}"/>
    <cellStyle name="isced_8gradk" xfId="785" xr:uid="{00000000-0005-0000-0000-000073050000}"/>
    <cellStyle name="Komma 2" xfId="3" xr:uid="{00000000-0005-0000-0000-000074050000}"/>
    <cellStyle name="Komma 3" xfId="786" xr:uid="{00000000-0005-0000-0000-000075050000}"/>
    <cellStyle name="Komma 4" xfId="787" xr:uid="{00000000-0005-0000-0000-000076050000}"/>
    <cellStyle name="Komma 5" xfId="788" xr:uid="{00000000-0005-0000-0000-000077050000}"/>
    <cellStyle name="Komma 6" xfId="1792" xr:uid="{00000000-0005-0000-0000-000078050000}"/>
    <cellStyle name="Komma 7" xfId="1793" xr:uid="{00000000-0005-0000-0000-000079050000}"/>
    <cellStyle name="level1a" xfId="789" xr:uid="{00000000-0005-0000-0000-00007A050000}"/>
    <cellStyle name="level1a 10" xfId="1794" xr:uid="{00000000-0005-0000-0000-00007B050000}"/>
    <cellStyle name="level1a 10 2" xfId="1795" xr:uid="{00000000-0005-0000-0000-00007C050000}"/>
    <cellStyle name="level1a 10 2 2" xfId="1796" xr:uid="{00000000-0005-0000-0000-00007D050000}"/>
    <cellStyle name="level1a 10 3" xfId="1797" xr:uid="{00000000-0005-0000-0000-00007E050000}"/>
    <cellStyle name="level1a 11" xfId="1798" xr:uid="{00000000-0005-0000-0000-00007F050000}"/>
    <cellStyle name="level1a 2" xfId="790" xr:uid="{00000000-0005-0000-0000-000080050000}"/>
    <cellStyle name="level1a 2 10" xfId="1799" xr:uid="{00000000-0005-0000-0000-000081050000}"/>
    <cellStyle name="level1a 2 2" xfId="791" xr:uid="{00000000-0005-0000-0000-000082050000}"/>
    <cellStyle name="level1a 2 2 2" xfId="1800" xr:uid="{00000000-0005-0000-0000-000083050000}"/>
    <cellStyle name="level1a 2 2 2 2" xfId="1801" xr:uid="{00000000-0005-0000-0000-000084050000}"/>
    <cellStyle name="level1a 2 2 2 2 2" xfId="1802" xr:uid="{00000000-0005-0000-0000-000085050000}"/>
    <cellStyle name="level1a 2 2 2 2 2 2" xfId="1803" xr:uid="{00000000-0005-0000-0000-000086050000}"/>
    <cellStyle name="level1a 2 2 2 2 2 2 2" xfId="1804" xr:uid="{00000000-0005-0000-0000-000087050000}"/>
    <cellStyle name="level1a 2 2 2 2 2 3" xfId="1805" xr:uid="{00000000-0005-0000-0000-000088050000}"/>
    <cellStyle name="level1a 2 2 2 2 3" xfId="1806" xr:uid="{00000000-0005-0000-0000-000089050000}"/>
    <cellStyle name="level1a 2 2 2 2 3 2" xfId="1807" xr:uid="{00000000-0005-0000-0000-00008A050000}"/>
    <cellStyle name="level1a 2 2 2 2 4" xfId="1808" xr:uid="{00000000-0005-0000-0000-00008B050000}"/>
    <cellStyle name="level1a 2 2 2 3" xfId="1809" xr:uid="{00000000-0005-0000-0000-00008C050000}"/>
    <cellStyle name="level1a 2 2 2 3 2" xfId="1810" xr:uid="{00000000-0005-0000-0000-00008D050000}"/>
    <cellStyle name="level1a 2 2 2 3 2 2" xfId="1811" xr:uid="{00000000-0005-0000-0000-00008E050000}"/>
    <cellStyle name="level1a 2 2 2 3 2 2 2" xfId="1812" xr:uid="{00000000-0005-0000-0000-00008F050000}"/>
    <cellStyle name="level1a 2 2 2 3 2 3" xfId="1813" xr:uid="{00000000-0005-0000-0000-000090050000}"/>
    <cellStyle name="level1a 2 2 2 3 3" xfId="1814" xr:uid="{00000000-0005-0000-0000-000091050000}"/>
    <cellStyle name="level1a 2 2 2 3 3 2" xfId="1815" xr:uid="{00000000-0005-0000-0000-000092050000}"/>
    <cellStyle name="level1a 2 2 2 3 4" xfId="1816" xr:uid="{00000000-0005-0000-0000-000093050000}"/>
    <cellStyle name="level1a 2 2 2 4" xfId="1817" xr:uid="{00000000-0005-0000-0000-000094050000}"/>
    <cellStyle name="level1a 2 2 2 4 2" xfId="1818" xr:uid="{00000000-0005-0000-0000-000095050000}"/>
    <cellStyle name="level1a 2 2 2 4 2 2" xfId="1819" xr:uid="{00000000-0005-0000-0000-000096050000}"/>
    <cellStyle name="level1a 2 2 2 4 2 2 2" xfId="1820" xr:uid="{00000000-0005-0000-0000-000097050000}"/>
    <cellStyle name="level1a 2 2 2 4 2 3" xfId="1821" xr:uid="{00000000-0005-0000-0000-000098050000}"/>
    <cellStyle name="level1a 2 2 2 4 3" xfId="1822" xr:uid="{00000000-0005-0000-0000-000099050000}"/>
    <cellStyle name="level1a 2 2 2 4 3 2" xfId="1823" xr:uid="{00000000-0005-0000-0000-00009A050000}"/>
    <cellStyle name="level1a 2 2 2 4 4" xfId="1824" xr:uid="{00000000-0005-0000-0000-00009B050000}"/>
    <cellStyle name="level1a 2 2 2 5" xfId="1825" xr:uid="{00000000-0005-0000-0000-00009C050000}"/>
    <cellStyle name="level1a 2 2 2 5 2" xfId="1826" xr:uid="{00000000-0005-0000-0000-00009D050000}"/>
    <cellStyle name="level1a 2 2 2 5 2 2" xfId="1827" xr:uid="{00000000-0005-0000-0000-00009E050000}"/>
    <cellStyle name="level1a 2 2 2 5 3" xfId="1828" xr:uid="{00000000-0005-0000-0000-00009F050000}"/>
    <cellStyle name="level1a 2 2 2 6" xfId="1829" xr:uid="{00000000-0005-0000-0000-0000A0050000}"/>
    <cellStyle name="level1a 2 2 3" xfId="1830" xr:uid="{00000000-0005-0000-0000-0000A1050000}"/>
    <cellStyle name="level1a 2 2 3 2" xfId="1831" xr:uid="{00000000-0005-0000-0000-0000A2050000}"/>
    <cellStyle name="level1a 2 2 3 2 2" xfId="1832" xr:uid="{00000000-0005-0000-0000-0000A3050000}"/>
    <cellStyle name="level1a 2 2 3 2 2 2" xfId="1833" xr:uid="{00000000-0005-0000-0000-0000A4050000}"/>
    <cellStyle name="level1a 2 2 3 2 2 2 2" xfId="1834" xr:uid="{00000000-0005-0000-0000-0000A5050000}"/>
    <cellStyle name="level1a 2 2 3 2 2 3" xfId="1835" xr:uid="{00000000-0005-0000-0000-0000A6050000}"/>
    <cellStyle name="level1a 2 2 3 2 3" xfId="1836" xr:uid="{00000000-0005-0000-0000-0000A7050000}"/>
    <cellStyle name="level1a 2 2 3 2 3 2" xfId="1837" xr:uid="{00000000-0005-0000-0000-0000A8050000}"/>
    <cellStyle name="level1a 2 2 3 2 4" xfId="1838" xr:uid="{00000000-0005-0000-0000-0000A9050000}"/>
    <cellStyle name="level1a 2 2 3 3" xfId="1839" xr:uid="{00000000-0005-0000-0000-0000AA050000}"/>
    <cellStyle name="level1a 2 2 3 3 2" xfId="1840" xr:uid="{00000000-0005-0000-0000-0000AB050000}"/>
    <cellStyle name="level1a 2 2 3 3 2 2" xfId="1841" xr:uid="{00000000-0005-0000-0000-0000AC050000}"/>
    <cellStyle name="level1a 2 2 3 3 2 2 2" xfId="1842" xr:uid="{00000000-0005-0000-0000-0000AD050000}"/>
    <cellStyle name="level1a 2 2 3 3 2 3" xfId="1843" xr:uid="{00000000-0005-0000-0000-0000AE050000}"/>
    <cellStyle name="level1a 2 2 3 3 3" xfId="1844" xr:uid="{00000000-0005-0000-0000-0000AF050000}"/>
    <cellStyle name="level1a 2 2 3 3 3 2" xfId="1845" xr:uid="{00000000-0005-0000-0000-0000B0050000}"/>
    <cellStyle name="level1a 2 2 3 3 4" xfId="1846" xr:uid="{00000000-0005-0000-0000-0000B1050000}"/>
    <cellStyle name="level1a 2 2 3 4" xfId="1847" xr:uid="{00000000-0005-0000-0000-0000B2050000}"/>
    <cellStyle name="level1a 2 2 3 4 2" xfId="1848" xr:uid="{00000000-0005-0000-0000-0000B3050000}"/>
    <cellStyle name="level1a 2 2 3 4 2 2" xfId="1849" xr:uid="{00000000-0005-0000-0000-0000B4050000}"/>
    <cellStyle name="level1a 2 2 3 4 3" xfId="1850" xr:uid="{00000000-0005-0000-0000-0000B5050000}"/>
    <cellStyle name="level1a 2 2 3 5" xfId="1851" xr:uid="{00000000-0005-0000-0000-0000B6050000}"/>
    <cellStyle name="level1a 2 2 3 5 2" xfId="1852" xr:uid="{00000000-0005-0000-0000-0000B7050000}"/>
    <cellStyle name="level1a 2 2 3 6" xfId="1853" xr:uid="{00000000-0005-0000-0000-0000B8050000}"/>
    <cellStyle name="level1a 2 2 4" xfId="1854" xr:uid="{00000000-0005-0000-0000-0000B9050000}"/>
    <cellStyle name="level1a 2 2 4 2" xfId="1855" xr:uid="{00000000-0005-0000-0000-0000BA050000}"/>
    <cellStyle name="level1a 2 2 4 2 2" xfId="1856" xr:uid="{00000000-0005-0000-0000-0000BB050000}"/>
    <cellStyle name="level1a 2 2 4 2 2 2" xfId="1857" xr:uid="{00000000-0005-0000-0000-0000BC050000}"/>
    <cellStyle name="level1a 2 2 4 2 2 2 2" xfId="1858" xr:uid="{00000000-0005-0000-0000-0000BD050000}"/>
    <cellStyle name="level1a 2 2 4 2 2 3" xfId="1859" xr:uid="{00000000-0005-0000-0000-0000BE050000}"/>
    <cellStyle name="level1a 2 2 4 2 3" xfId="1860" xr:uid="{00000000-0005-0000-0000-0000BF050000}"/>
    <cellStyle name="level1a 2 2 4 2 3 2" xfId="1861" xr:uid="{00000000-0005-0000-0000-0000C0050000}"/>
    <cellStyle name="level1a 2 2 4 2 4" xfId="1862" xr:uid="{00000000-0005-0000-0000-0000C1050000}"/>
    <cellStyle name="level1a 2 2 4 3" xfId="1863" xr:uid="{00000000-0005-0000-0000-0000C2050000}"/>
    <cellStyle name="level1a 2 2 4 3 2" xfId="1864" xr:uid="{00000000-0005-0000-0000-0000C3050000}"/>
    <cellStyle name="level1a 2 2 4 3 2 2" xfId="1865" xr:uid="{00000000-0005-0000-0000-0000C4050000}"/>
    <cellStyle name="level1a 2 2 4 3 2 2 2" xfId="1866" xr:uid="{00000000-0005-0000-0000-0000C5050000}"/>
    <cellStyle name="level1a 2 2 4 3 2 3" xfId="1867" xr:uid="{00000000-0005-0000-0000-0000C6050000}"/>
    <cellStyle name="level1a 2 2 4 3 3" xfId="1868" xr:uid="{00000000-0005-0000-0000-0000C7050000}"/>
    <cellStyle name="level1a 2 2 4 3 3 2" xfId="1869" xr:uid="{00000000-0005-0000-0000-0000C8050000}"/>
    <cellStyle name="level1a 2 2 4 3 4" xfId="1870" xr:uid="{00000000-0005-0000-0000-0000C9050000}"/>
    <cellStyle name="level1a 2 2 4 4" xfId="1871" xr:uid="{00000000-0005-0000-0000-0000CA050000}"/>
    <cellStyle name="level1a 2 2 4 4 2" xfId="1872" xr:uid="{00000000-0005-0000-0000-0000CB050000}"/>
    <cellStyle name="level1a 2 2 4 4 2 2" xfId="1873" xr:uid="{00000000-0005-0000-0000-0000CC050000}"/>
    <cellStyle name="level1a 2 2 4 4 3" xfId="1874" xr:uid="{00000000-0005-0000-0000-0000CD050000}"/>
    <cellStyle name="level1a 2 2 4 5" xfId="1875" xr:uid="{00000000-0005-0000-0000-0000CE050000}"/>
    <cellStyle name="level1a 2 2 4 5 2" xfId="1876" xr:uid="{00000000-0005-0000-0000-0000CF050000}"/>
    <cellStyle name="level1a 2 2 4 6" xfId="1877" xr:uid="{00000000-0005-0000-0000-0000D0050000}"/>
    <cellStyle name="level1a 2 2 5" xfId="1878" xr:uid="{00000000-0005-0000-0000-0000D1050000}"/>
    <cellStyle name="level1a 2 2 5 2" xfId="1879" xr:uid="{00000000-0005-0000-0000-0000D2050000}"/>
    <cellStyle name="level1a 2 2 5 2 2" xfId="1880" xr:uid="{00000000-0005-0000-0000-0000D3050000}"/>
    <cellStyle name="level1a 2 2 5 2 2 2" xfId="1881" xr:uid="{00000000-0005-0000-0000-0000D4050000}"/>
    <cellStyle name="level1a 2 2 5 2 2 2 2" xfId="1882" xr:uid="{00000000-0005-0000-0000-0000D5050000}"/>
    <cellStyle name="level1a 2 2 5 2 2 3" xfId="1883" xr:uid="{00000000-0005-0000-0000-0000D6050000}"/>
    <cellStyle name="level1a 2 2 5 2 3" xfId="1884" xr:uid="{00000000-0005-0000-0000-0000D7050000}"/>
    <cellStyle name="level1a 2 2 5 2 3 2" xfId="1885" xr:uid="{00000000-0005-0000-0000-0000D8050000}"/>
    <cellStyle name="level1a 2 2 5 2 4" xfId="1886" xr:uid="{00000000-0005-0000-0000-0000D9050000}"/>
    <cellStyle name="level1a 2 2 5 3" xfId="1887" xr:uid="{00000000-0005-0000-0000-0000DA050000}"/>
    <cellStyle name="level1a 2 2 5 3 2" xfId="1888" xr:uid="{00000000-0005-0000-0000-0000DB050000}"/>
    <cellStyle name="level1a 2 2 5 3 2 2" xfId="1889" xr:uid="{00000000-0005-0000-0000-0000DC050000}"/>
    <cellStyle name="level1a 2 2 5 3 2 2 2" xfId="1890" xr:uid="{00000000-0005-0000-0000-0000DD050000}"/>
    <cellStyle name="level1a 2 2 5 3 2 3" xfId="1891" xr:uid="{00000000-0005-0000-0000-0000DE050000}"/>
    <cellStyle name="level1a 2 2 5 3 3" xfId="1892" xr:uid="{00000000-0005-0000-0000-0000DF050000}"/>
    <cellStyle name="level1a 2 2 5 3 3 2" xfId="1893" xr:uid="{00000000-0005-0000-0000-0000E0050000}"/>
    <cellStyle name="level1a 2 2 5 3 4" xfId="1894" xr:uid="{00000000-0005-0000-0000-0000E1050000}"/>
    <cellStyle name="level1a 2 2 5 4" xfId="1895" xr:uid="{00000000-0005-0000-0000-0000E2050000}"/>
    <cellStyle name="level1a 2 2 5 4 2" xfId="1896" xr:uid="{00000000-0005-0000-0000-0000E3050000}"/>
    <cellStyle name="level1a 2 2 5 4 2 2" xfId="1897" xr:uid="{00000000-0005-0000-0000-0000E4050000}"/>
    <cellStyle name="level1a 2 2 5 4 2 2 2" xfId="1898" xr:uid="{00000000-0005-0000-0000-0000E5050000}"/>
    <cellStyle name="level1a 2 2 5 4 2 3" xfId="1899" xr:uid="{00000000-0005-0000-0000-0000E6050000}"/>
    <cellStyle name="level1a 2 2 5 4 3" xfId="1900" xr:uid="{00000000-0005-0000-0000-0000E7050000}"/>
    <cellStyle name="level1a 2 2 5 4 3 2" xfId="1901" xr:uid="{00000000-0005-0000-0000-0000E8050000}"/>
    <cellStyle name="level1a 2 2 5 4 4" xfId="1902" xr:uid="{00000000-0005-0000-0000-0000E9050000}"/>
    <cellStyle name="level1a 2 2 5 5" xfId="1903" xr:uid="{00000000-0005-0000-0000-0000EA050000}"/>
    <cellStyle name="level1a 2 2 5 5 2" xfId="1904" xr:uid="{00000000-0005-0000-0000-0000EB050000}"/>
    <cellStyle name="level1a 2 2 5 5 2 2" xfId="1905" xr:uid="{00000000-0005-0000-0000-0000EC050000}"/>
    <cellStyle name="level1a 2 2 5 5 3" xfId="1906" xr:uid="{00000000-0005-0000-0000-0000ED050000}"/>
    <cellStyle name="level1a 2 2 5 6" xfId="1907" xr:uid="{00000000-0005-0000-0000-0000EE050000}"/>
    <cellStyle name="level1a 2 2 5 6 2" xfId="1908" xr:uid="{00000000-0005-0000-0000-0000EF050000}"/>
    <cellStyle name="level1a 2 2 5 7" xfId="1909" xr:uid="{00000000-0005-0000-0000-0000F0050000}"/>
    <cellStyle name="level1a 2 2 6" xfId="1910" xr:uid="{00000000-0005-0000-0000-0000F1050000}"/>
    <cellStyle name="level1a 2 2 6 2" xfId="1911" xr:uid="{00000000-0005-0000-0000-0000F2050000}"/>
    <cellStyle name="level1a 2 2 6 2 2" xfId="1912" xr:uid="{00000000-0005-0000-0000-0000F3050000}"/>
    <cellStyle name="level1a 2 2 6 2 2 2" xfId="1913" xr:uid="{00000000-0005-0000-0000-0000F4050000}"/>
    <cellStyle name="level1a 2 2 6 2 3" xfId="1914" xr:uid="{00000000-0005-0000-0000-0000F5050000}"/>
    <cellStyle name="level1a 2 2 6 3" xfId="1915" xr:uid="{00000000-0005-0000-0000-0000F6050000}"/>
    <cellStyle name="level1a 2 2 6 3 2" xfId="1916" xr:uid="{00000000-0005-0000-0000-0000F7050000}"/>
    <cellStyle name="level1a 2 2 6 4" xfId="1917" xr:uid="{00000000-0005-0000-0000-0000F8050000}"/>
    <cellStyle name="level1a 2 2 7" xfId="1918" xr:uid="{00000000-0005-0000-0000-0000F9050000}"/>
    <cellStyle name="level1a 2 2 7 2" xfId="1919" xr:uid="{00000000-0005-0000-0000-0000FA050000}"/>
    <cellStyle name="level1a 2 2 7 2 2" xfId="1920" xr:uid="{00000000-0005-0000-0000-0000FB050000}"/>
    <cellStyle name="level1a 2 2 7 2 2 2" xfId="1921" xr:uid="{00000000-0005-0000-0000-0000FC050000}"/>
    <cellStyle name="level1a 2 2 7 2 3" xfId="1922" xr:uid="{00000000-0005-0000-0000-0000FD050000}"/>
    <cellStyle name="level1a 2 2 7 3" xfId="1923" xr:uid="{00000000-0005-0000-0000-0000FE050000}"/>
    <cellStyle name="level1a 2 2 7 3 2" xfId="1924" xr:uid="{00000000-0005-0000-0000-0000FF050000}"/>
    <cellStyle name="level1a 2 2 7 4" xfId="1925" xr:uid="{00000000-0005-0000-0000-000000060000}"/>
    <cellStyle name="level1a 2 2 8" xfId="1926" xr:uid="{00000000-0005-0000-0000-000001060000}"/>
    <cellStyle name="level1a 2 2 8 2" xfId="1927" xr:uid="{00000000-0005-0000-0000-000002060000}"/>
    <cellStyle name="level1a 2 2 8 2 2" xfId="1928" xr:uid="{00000000-0005-0000-0000-000003060000}"/>
    <cellStyle name="level1a 2 2 8 3" xfId="1929" xr:uid="{00000000-0005-0000-0000-000004060000}"/>
    <cellStyle name="level1a 2 2 9" xfId="1930" xr:uid="{00000000-0005-0000-0000-000005060000}"/>
    <cellStyle name="level1a 2 3" xfId="1931" xr:uid="{00000000-0005-0000-0000-000006060000}"/>
    <cellStyle name="level1a 2 3 2" xfId="1932" xr:uid="{00000000-0005-0000-0000-000007060000}"/>
    <cellStyle name="level1a 2 3 2 2" xfId="1933" xr:uid="{00000000-0005-0000-0000-000008060000}"/>
    <cellStyle name="level1a 2 3 2 2 2" xfId="1934" xr:uid="{00000000-0005-0000-0000-000009060000}"/>
    <cellStyle name="level1a 2 3 2 2 2 2" xfId="1935" xr:uid="{00000000-0005-0000-0000-00000A060000}"/>
    <cellStyle name="level1a 2 3 2 2 2 2 2" xfId="1936" xr:uid="{00000000-0005-0000-0000-00000B060000}"/>
    <cellStyle name="level1a 2 3 2 2 2 3" xfId="1937" xr:uid="{00000000-0005-0000-0000-00000C060000}"/>
    <cellStyle name="level1a 2 3 2 2 3" xfId="1938" xr:uid="{00000000-0005-0000-0000-00000D060000}"/>
    <cellStyle name="level1a 2 3 2 2 3 2" xfId="1939" xr:uid="{00000000-0005-0000-0000-00000E060000}"/>
    <cellStyle name="level1a 2 3 2 2 4" xfId="1940" xr:uid="{00000000-0005-0000-0000-00000F060000}"/>
    <cellStyle name="level1a 2 3 2 3" xfId="1941" xr:uid="{00000000-0005-0000-0000-000010060000}"/>
    <cellStyle name="level1a 2 3 2 3 2" xfId="1942" xr:uid="{00000000-0005-0000-0000-000011060000}"/>
    <cellStyle name="level1a 2 3 2 3 2 2" xfId="1943" xr:uid="{00000000-0005-0000-0000-000012060000}"/>
    <cellStyle name="level1a 2 3 2 3 2 2 2" xfId="1944" xr:uid="{00000000-0005-0000-0000-000013060000}"/>
    <cellStyle name="level1a 2 3 2 3 2 3" xfId="1945" xr:uid="{00000000-0005-0000-0000-000014060000}"/>
    <cellStyle name="level1a 2 3 2 3 3" xfId="1946" xr:uid="{00000000-0005-0000-0000-000015060000}"/>
    <cellStyle name="level1a 2 3 2 3 3 2" xfId="1947" xr:uid="{00000000-0005-0000-0000-000016060000}"/>
    <cellStyle name="level1a 2 3 2 3 4" xfId="1948" xr:uid="{00000000-0005-0000-0000-000017060000}"/>
    <cellStyle name="level1a 2 3 2 4" xfId="1949" xr:uid="{00000000-0005-0000-0000-000018060000}"/>
    <cellStyle name="level1a 2 3 2 4 2" xfId="1950" xr:uid="{00000000-0005-0000-0000-000019060000}"/>
    <cellStyle name="level1a 2 3 2 4 2 2" xfId="1951" xr:uid="{00000000-0005-0000-0000-00001A060000}"/>
    <cellStyle name="level1a 2 3 2 4 3" xfId="1952" xr:uid="{00000000-0005-0000-0000-00001B060000}"/>
    <cellStyle name="level1a 2 3 2 5" xfId="1953" xr:uid="{00000000-0005-0000-0000-00001C060000}"/>
    <cellStyle name="level1a 2 3 2 5 2" xfId="1954" xr:uid="{00000000-0005-0000-0000-00001D060000}"/>
    <cellStyle name="level1a 2 3 2 6" xfId="1955" xr:uid="{00000000-0005-0000-0000-00001E060000}"/>
    <cellStyle name="level1a 2 3 3" xfId="1956" xr:uid="{00000000-0005-0000-0000-00001F060000}"/>
    <cellStyle name="level1a 2 3 3 2" xfId="1957" xr:uid="{00000000-0005-0000-0000-000020060000}"/>
    <cellStyle name="level1a 2 3 3 2 2" xfId="1958" xr:uid="{00000000-0005-0000-0000-000021060000}"/>
    <cellStyle name="level1a 2 3 3 2 2 2" xfId="1959" xr:uid="{00000000-0005-0000-0000-000022060000}"/>
    <cellStyle name="level1a 2 3 3 2 2 2 2" xfId="1960" xr:uid="{00000000-0005-0000-0000-000023060000}"/>
    <cellStyle name="level1a 2 3 3 2 2 3" xfId="1961" xr:uid="{00000000-0005-0000-0000-000024060000}"/>
    <cellStyle name="level1a 2 3 3 2 3" xfId="1962" xr:uid="{00000000-0005-0000-0000-000025060000}"/>
    <cellStyle name="level1a 2 3 3 2 3 2" xfId="1963" xr:uid="{00000000-0005-0000-0000-000026060000}"/>
    <cellStyle name="level1a 2 3 3 2 4" xfId="1964" xr:uid="{00000000-0005-0000-0000-000027060000}"/>
    <cellStyle name="level1a 2 3 3 3" xfId="1965" xr:uid="{00000000-0005-0000-0000-000028060000}"/>
    <cellStyle name="level1a 2 3 3 3 2" xfId="1966" xr:uid="{00000000-0005-0000-0000-000029060000}"/>
    <cellStyle name="level1a 2 3 3 3 2 2" xfId="1967" xr:uid="{00000000-0005-0000-0000-00002A060000}"/>
    <cellStyle name="level1a 2 3 3 3 2 2 2" xfId="1968" xr:uid="{00000000-0005-0000-0000-00002B060000}"/>
    <cellStyle name="level1a 2 3 3 3 2 3" xfId="1969" xr:uid="{00000000-0005-0000-0000-00002C060000}"/>
    <cellStyle name="level1a 2 3 3 3 3" xfId="1970" xr:uid="{00000000-0005-0000-0000-00002D060000}"/>
    <cellStyle name="level1a 2 3 3 3 3 2" xfId="1971" xr:uid="{00000000-0005-0000-0000-00002E060000}"/>
    <cellStyle name="level1a 2 3 3 3 4" xfId="1972" xr:uid="{00000000-0005-0000-0000-00002F060000}"/>
    <cellStyle name="level1a 2 3 3 4" xfId="1973" xr:uid="{00000000-0005-0000-0000-000030060000}"/>
    <cellStyle name="level1a 2 3 3 4 2" xfId="1974" xr:uid="{00000000-0005-0000-0000-000031060000}"/>
    <cellStyle name="level1a 2 3 3 4 2 2" xfId="1975" xr:uid="{00000000-0005-0000-0000-000032060000}"/>
    <cellStyle name="level1a 2 3 3 4 3" xfId="1976" xr:uid="{00000000-0005-0000-0000-000033060000}"/>
    <cellStyle name="level1a 2 3 3 5" xfId="1977" xr:uid="{00000000-0005-0000-0000-000034060000}"/>
    <cellStyle name="level1a 2 3 3 5 2" xfId="1978" xr:uid="{00000000-0005-0000-0000-000035060000}"/>
    <cellStyle name="level1a 2 3 3 6" xfId="1979" xr:uid="{00000000-0005-0000-0000-000036060000}"/>
    <cellStyle name="level1a 2 3 4" xfId="1980" xr:uid="{00000000-0005-0000-0000-000037060000}"/>
    <cellStyle name="level1a 2 3 4 2" xfId="1981" xr:uid="{00000000-0005-0000-0000-000038060000}"/>
    <cellStyle name="level1a 2 3 4 2 2" xfId="1982" xr:uid="{00000000-0005-0000-0000-000039060000}"/>
    <cellStyle name="level1a 2 3 4 2 2 2" xfId="1983" xr:uid="{00000000-0005-0000-0000-00003A060000}"/>
    <cellStyle name="level1a 2 3 4 2 2 2 2" xfId="1984" xr:uid="{00000000-0005-0000-0000-00003B060000}"/>
    <cellStyle name="level1a 2 3 4 2 2 3" xfId="1985" xr:uid="{00000000-0005-0000-0000-00003C060000}"/>
    <cellStyle name="level1a 2 3 4 2 3" xfId="1986" xr:uid="{00000000-0005-0000-0000-00003D060000}"/>
    <cellStyle name="level1a 2 3 4 2 3 2" xfId="1987" xr:uid="{00000000-0005-0000-0000-00003E060000}"/>
    <cellStyle name="level1a 2 3 4 2 4" xfId="1988" xr:uid="{00000000-0005-0000-0000-00003F060000}"/>
    <cellStyle name="level1a 2 3 4 3" xfId="1989" xr:uid="{00000000-0005-0000-0000-000040060000}"/>
    <cellStyle name="level1a 2 3 4 3 2" xfId="1990" xr:uid="{00000000-0005-0000-0000-000041060000}"/>
    <cellStyle name="level1a 2 3 4 3 2 2" xfId="1991" xr:uid="{00000000-0005-0000-0000-000042060000}"/>
    <cellStyle name="level1a 2 3 4 3 2 2 2" xfId="1992" xr:uid="{00000000-0005-0000-0000-000043060000}"/>
    <cellStyle name="level1a 2 3 4 3 2 3" xfId="1993" xr:uid="{00000000-0005-0000-0000-000044060000}"/>
    <cellStyle name="level1a 2 3 4 3 3" xfId="1994" xr:uid="{00000000-0005-0000-0000-000045060000}"/>
    <cellStyle name="level1a 2 3 4 3 3 2" xfId="1995" xr:uid="{00000000-0005-0000-0000-000046060000}"/>
    <cellStyle name="level1a 2 3 4 3 4" xfId="1996" xr:uid="{00000000-0005-0000-0000-000047060000}"/>
    <cellStyle name="level1a 2 3 4 4" xfId="1997" xr:uid="{00000000-0005-0000-0000-000048060000}"/>
    <cellStyle name="level1a 2 3 4 4 2" xfId="1998" xr:uid="{00000000-0005-0000-0000-000049060000}"/>
    <cellStyle name="level1a 2 3 4 4 2 2" xfId="1999" xr:uid="{00000000-0005-0000-0000-00004A060000}"/>
    <cellStyle name="level1a 2 3 4 4 2 2 2" xfId="2000" xr:uid="{00000000-0005-0000-0000-00004B060000}"/>
    <cellStyle name="level1a 2 3 4 4 2 3" xfId="2001" xr:uid="{00000000-0005-0000-0000-00004C060000}"/>
    <cellStyle name="level1a 2 3 4 4 3" xfId="2002" xr:uid="{00000000-0005-0000-0000-00004D060000}"/>
    <cellStyle name="level1a 2 3 4 4 3 2" xfId="2003" xr:uid="{00000000-0005-0000-0000-00004E060000}"/>
    <cellStyle name="level1a 2 3 4 4 4" xfId="2004" xr:uid="{00000000-0005-0000-0000-00004F060000}"/>
    <cellStyle name="level1a 2 3 4 5" xfId="2005" xr:uid="{00000000-0005-0000-0000-000050060000}"/>
    <cellStyle name="level1a 2 3 4 5 2" xfId="2006" xr:uid="{00000000-0005-0000-0000-000051060000}"/>
    <cellStyle name="level1a 2 3 4 5 2 2" xfId="2007" xr:uid="{00000000-0005-0000-0000-000052060000}"/>
    <cellStyle name="level1a 2 3 4 5 3" xfId="2008" xr:uid="{00000000-0005-0000-0000-000053060000}"/>
    <cellStyle name="level1a 2 3 4 6" xfId="2009" xr:uid="{00000000-0005-0000-0000-000054060000}"/>
    <cellStyle name="level1a 2 3 4 6 2" xfId="2010" xr:uid="{00000000-0005-0000-0000-000055060000}"/>
    <cellStyle name="level1a 2 3 4 7" xfId="2011" xr:uid="{00000000-0005-0000-0000-000056060000}"/>
    <cellStyle name="level1a 2 3 5" xfId="2012" xr:uid="{00000000-0005-0000-0000-000057060000}"/>
    <cellStyle name="level1a 2 3 5 2" xfId="2013" xr:uid="{00000000-0005-0000-0000-000058060000}"/>
    <cellStyle name="level1a 2 3 5 2 2" xfId="2014" xr:uid="{00000000-0005-0000-0000-000059060000}"/>
    <cellStyle name="level1a 2 3 5 2 2 2" xfId="2015" xr:uid="{00000000-0005-0000-0000-00005A060000}"/>
    <cellStyle name="level1a 2 3 5 2 3" xfId="2016" xr:uid="{00000000-0005-0000-0000-00005B060000}"/>
    <cellStyle name="level1a 2 3 5 3" xfId="2017" xr:uid="{00000000-0005-0000-0000-00005C060000}"/>
    <cellStyle name="level1a 2 3 5 3 2" xfId="2018" xr:uid="{00000000-0005-0000-0000-00005D060000}"/>
    <cellStyle name="level1a 2 3 5 4" xfId="2019" xr:uid="{00000000-0005-0000-0000-00005E060000}"/>
    <cellStyle name="level1a 2 3 6" xfId="2020" xr:uid="{00000000-0005-0000-0000-00005F060000}"/>
    <cellStyle name="level1a 2 3 6 2" xfId="2021" xr:uid="{00000000-0005-0000-0000-000060060000}"/>
    <cellStyle name="level1a 2 3 6 2 2" xfId="2022" xr:uid="{00000000-0005-0000-0000-000061060000}"/>
    <cellStyle name="level1a 2 3 6 3" xfId="2023" xr:uid="{00000000-0005-0000-0000-000062060000}"/>
    <cellStyle name="level1a 2 3 7" xfId="2024" xr:uid="{00000000-0005-0000-0000-000063060000}"/>
    <cellStyle name="level1a 2 3 7 2" xfId="2025" xr:uid="{00000000-0005-0000-0000-000064060000}"/>
    <cellStyle name="level1a 2 3 8" xfId="2026" xr:uid="{00000000-0005-0000-0000-000065060000}"/>
    <cellStyle name="level1a 2 4" xfId="2027" xr:uid="{00000000-0005-0000-0000-000066060000}"/>
    <cellStyle name="level1a 2 4 2" xfId="2028" xr:uid="{00000000-0005-0000-0000-000067060000}"/>
    <cellStyle name="level1a 2 4 2 2" xfId="2029" xr:uid="{00000000-0005-0000-0000-000068060000}"/>
    <cellStyle name="level1a 2 4 2 2 2" xfId="2030" xr:uid="{00000000-0005-0000-0000-000069060000}"/>
    <cellStyle name="level1a 2 4 2 2 2 2" xfId="2031" xr:uid="{00000000-0005-0000-0000-00006A060000}"/>
    <cellStyle name="level1a 2 4 2 2 3" xfId="2032" xr:uid="{00000000-0005-0000-0000-00006B060000}"/>
    <cellStyle name="level1a 2 4 2 3" xfId="2033" xr:uid="{00000000-0005-0000-0000-00006C060000}"/>
    <cellStyle name="level1a 2 4 2 3 2" xfId="2034" xr:uid="{00000000-0005-0000-0000-00006D060000}"/>
    <cellStyle name="level1a 2 4 2 4" xfId="2035" xr:uid="{00000000-0005-0000-0000-00006E060000}"/>
    <cellStyle name="level1a 2 4 3" xfId="2036" xr:uid="{00000000-0005-0000-0000-00006F060000}"/>
    <cellStyle name="level1a 2 4 3 2" xfId="2037" xr:uid="{00000000-0005-0000-0000-000070060000}"/>
    <cellStyle name="level1a 2 4 3 2 2" xfId="2038" xr:uid="{00000000-0005-0000-0000-000071060000}"/>
    <cellStyle name="level1a 2 4 3 2 2 2" xfId="2039" xr:uid="{00000000-0005-0000-0000-000072060000}"/>
    <cellStyle name="level1a 2 4 3 2 3" xfId="2040" xr:uid="{00000000-0005-0000-0000-000073060000}"/>
    <cellStyle name="level1a 2 4 3 3" xfId="2041" xr:uid="{00000000-0005-0000-0000-000074060000}"/>
    <cellStyle name="level1a 2 4 3 3 2" xfId="2042" xr:uid="{00000000-0005-0000-0000-000075060000}"/>
    <cellStyle name="level1a 2 4 3 4" xfId="2043" xr:uid="{00000000-0005-0000-0000-000076060000}"/>
    <cellStyle name="level1a 2 4 4" xfId="2044" xr:uid="{00000000-0005-0000-0000-000077060000}"/>
    <cellStyle name="level1a 2 4 4 2" xfId="2045" xr:uid="{00000000-0005-0000-0000-000078060000}"/>
    <cellStyle name="level1a 2 4 4 2 2" xfId="2046" xr:uid="{00000000-0005-0000-0000-000079060000}"/>
    <cellStyle name="level1a 2 4 4 3" xfId="2047" xr:uid="{00000000-0005-0000-0000-00007A060000}"/>
    <cellStyle name="level1a 2 4 5" xfId="2048" xr:uid="{00000000-0005-0000-0000-00007B060000}"/>
    <cellStyle name="level1a 2 4 5 2" xfId="2049" xr:uid="{00000000-0005-0000-0000-00007C060000}"/>
    <cellStyle name="level1a 2 4 6" xfId="2050" xr:uid="{00000000-0005-0000-0000-00007D060000}"/>
    <cellStyle name="level1a 2 5" xfId="2051" xr:uid="{00000000-0005-0000-0000-00007E060000}"/>
    <cellStyle name="level1a 2 5 2" xfId="2052" xr:uid="{00000000-0005-0000-0000-00007F060000}"/>
    <cellStyle name="level1a 2 5 2 2" xfId="2053" xr:uid="{00000000-0005-0000-0000-000080060000}"/>
    <cellStyle name="level1a 2 5 2 2 2" xfId="2054" xr:uid="{00000000-0005-0000-0000-000081060000}"/>
    <cellStyle name="level1a 2 5 2 3" xfId="2055" xr:uid="{00000000-0005-0000-0000-000082060000}"/>
    <cellStyle name="level1a 2 5 3" xfId="2056" xr:uid="{00000000-0005-0000-0000-000083060000}"/>
    <cellStyle name="level1a 2 5 3 2" xfId="2057" xr:uid="{00000000-0005-0000-0000-000084060000}"/>
    <cellStyle name="level1a 2 5 4" xfId="2058" xr:uid="{00000000-0005-0000-0000-000085060000}"/>
    <cellStyle name="level1a 2 6" xfId="2059" xr:uid="{00000000-0005-0000-0000-000086060000}"/>
    <cellStyle name="level1a 2 6 2" xfId="2060" xr:uid="{00000000-0005-0000-0000-000087060000}"/>
    <cellStyle name="level1a 2 6 2 2" xfId="2061" xr:uid="{00000000-0005-0000-0000-000088060000}"/>
    <cellStyle name="level1a 2 6 2 2 2" xfId="2062" xr:uid="{00000000-0005-0000-0000-000089060000}"/>
    <cellStyle name="level1a 2 6 2 3" xfId="2063" xr:uid="{00000000-0005-0000-0000-00008A060000}"/>
    <cellStyle name="level1a 2 6 3" xfId="2064" xr:uid="{00000000-0005-0000-0000-00008B060000}"/>
    <cellStyle name="level1a 2 6 3 2" xfId="2065" xr:uid="{00000000-0005-0000-0000-00008C060000}"/>
    <cellStyle name="level1a 2 6 4" xfId="2066" xr:uid="{00000000-0005-0000-0000-00008D060000}"/>
    <cellStyle name="level1a 2 7" xfId="2067" xr:uid="{00000000-0005-0000-0000-00008E060000}"/>
    <cellStyle name="level1a 2 7 2" xfId="2068" xr:uid="{00000000-0005-0000-0000-00008F060000}"/>
    <cellStyle name="level1a 2 7 2 2" xfId="2069" xr:uid="{00000000-0005-0000-0000-000090060000}"/>
    <cellStyle name="level1a 2 7 2 2 2" xfId="2070" xr:uid="{00000000-0005-0000-0000-000091060000}"/>
    <cellStyle name="level1a 2 7 2 3" xfId="2071" xr:uid="{00000000-0005-0000-0000-000092060000}"/>
    <cellStyle name="level1a 2 7 3" xfId="2072" xr:uid="{00000000-0005-0000-0000-000093060000}"/>
    <cellStyle name="level1a 2 7 3 2" xfId="2073" xr:uid="{00000000-0005-0000-0000-000094060000}"/>
    <cellStyle name="level1a 2 7 4" xfId="2074" xr:uid="{00000000-0005-0000-0000-000095060000}"/>
    <cellStyle name="level1a 2 8" xfId="2075" xr:uid="{00000000-0005-0000-0000-000096060000}"/>
    <cellStyle name="level1a 2 8 2" xfId="2076" xr:uid="{00000000-0005-0000-0000-000097060000}"/>
    <cellStyle name="level1a 2 8 2 2" xfId="2077" xr:uid="{00000000-0005-0000-0000-000098060000}"/>
    <cellStyle name="level1a 2 8 2 2 2" xfId="2078" xr:uid="{00000000-0005-0000-0000-000099060000}"/>
    <cellStyle name="level1a 2 8 2 3" xfId="2079" xr:uid="{00000000-0005-0000-0000-00009A060000}"/>
    <cellStyle name="level1a 2 8 3" xfId="2080" xr:uid="{00000000-0005-0000-0000-00009B060000}"/>
    <cellStyle name="level1a 2 9" xfId="2081" xr:uid="{00000000-0005-0000-0000-00009C060000}"/>
    <cellStyle name="level1a 2 9 2" xfId="2082" xr:uid="{00000000-0005-0000-0000-00009D060000}"/>
    <cellStyle name="level1a 2 9 2 2" xfId="2083" xr:uid="{00000000-0005-0000-0000-00009E060000}"/>
    <cellStyle name="level1a 2 9 3" xfId="2084" xr:uid="{00000000-0005-0000-0000-00009F060000}"/>
    <cellStyle name="level1a 3" xfId="792" xr:uid="{00000000-0005-0000-0000-0000A0060000}"/>
    <cellStyle name="level1a 3 2" xfId="2085" xr:uid="{00000000-0005-0000-0000-0000A1060000}"/>
    <cellStyle name="level1a 3 2 2" xfId="2086" xr:uid="{00000000-0005-0000-0000-0000A2060000}"/>
    <cellStyle name="level1a 3 2 2 2" xfId="2087" xr:uid="{00000000-0005-0000-0000-0000A3060000}"/>
    <cellStyle name="level1a 3 2 2 2 2" xfId="2088" xr:uid="{00000000-0005-0000-0000-0000A4060000}"/>
    <cellStyle name="level1a 3 2 2 2 2 2" xfId="2089" xr:uid="{00000000-0005-0000-0000-0000A5060000}"/>
    <cellStyle name="level1a 3 2 2 2 3" xfId="2090" xr:uid="{00000000-0005-0000-0000-0000A6060000}"/>
    <cellStyle name="level1a 3 2 2 3" xfId="2091" xr:uid="{00000000-0005-0000-0000-0000A7060000}"/>
    <cellStyle name="level1a 3 2 3" xfId="2092" xr:uid="{00000000-0005-0000-0000-0000A8060000}"/>
    <cellStyle name="level1a 3 2 3 2" xfId="2093" xr:uid="{00000000-0005-0000-0000-0000A9060000}"/>
    <cellStyle name="level1a 3 2 3 2 2" xfId="2094" xr:uid="{00000000-0005-0000-0000-0000AA060000}"/>
    <cellStyle name="level1a 3 2 3 2 2 2" xfId="2095" xr:uid="{00000000-0005-0000-0000-0000AB060000}"/>
    <cellStyle name="level1a 3 2 3 2 3" xfId="2096" xr:uid="{00000000-0005-0000-0000-0000AC060000}"/>
    <cellStyle name="level1a 3 2 3 3" xfId="2097" xr:uid="{00000000-0005-0000-0000-0000AD060000}"/>
    <cellStyle name="level1a 3 2 4" xfId="2098" xr:uid="{00000000-0005-0000-0000-0000AE060000}"/>
    <cellStyle name="level1a 3 2 4 2" xfId="2099" xr:uid="{00000000-0005-0000-0000-0000AF060000}"/>
    <cellStyle name="level1a 3 2 4 2 2" xfId="2100" xr:uid="{00000000-0005-0000-0000-0000B0060000}"/>
    <cellStyle name="level1a 3 2 4 3" xfId="2101" xr:uid="{00000000-0005-0000-0000-0000B1060000}"/>
    <cellStyle name="level1a 3 2 5" xfId="2102" xr:uid="{00000000-0005-0000-0000-0000B2060000}"/>
    <cellStyle name="level1a 3 3" xfId="2103" xr:uid="{00000000-0005-0000-0000-0000B3060000}"/>
    <cellStyle name="level1a 3 3 2" xfId="2104" xr:uid="{00000000-0005-0000-0000-0000B4060000}"/>
    <cellStyle name="level1a 3 3 2 2" xfId="2105" xr:uid="{00000000-0005-0000-0000-0000B5060000}"/>
    <cellStyle name="level1a 3 3 2 2 2" xfId="2106" xr:uid="{00000000-0005-0000-0000-0000B6060000}"/>
    <cellStyle name="level1a 3 3 2 2 2 2" xfId="2107" xr:uid="{00000000-0005-0000-0000-0000B7060000}"/>
    <cellStyle name="level1a 3 3 2 2 3" xfId="2108" xr:uid="{00000000-0005-0000-0000-0000B8060000}"/>
    <cellStyle name="level1a 3 3 2 3" xfId="2109" xr:uid="{00000000-0005-0000-0000-0000B9060000}"/>
    <cellStyle name="level1a 3 3 3" xfId="2110" xr:uid="{00000000-0005-0000-0000-0000BA060000}"/>
    <cellStyle name="level1a 3 3 3 2" xfId="2111" xr:uid="{00000000-0005-0000-0000-0000BB060000}"/>
    <cellStyle name="level1a 3 3 3 2 2" xfId="2112" xr:uid="{00000000-0005-0000-0000-0000BC060000}"/>
    <cellStyle name="level1a 3 3 3 2 2 2" xfId="2113" xr:uid="{00000000-0005-0000-0000-0000BD060000}"/>
    <cellStyle name="level1a 3 3 3 2 3" xfId="2114" xr:uid="{00000000-0005-0000-0000-0000BE060000}"/>
    <cellStyle name="level1a 3 3 3 3" xfId="2115" xr:uid="{00000000-0005-0000-0000-0000BF060000}"/>
    <cellStyle name="level1a 3 3 4" xfId="2116" xr:uid="{00000000-0005-0000-0000-0000C0060000}"/>
    <cellStyle name="level1a 3 3 4 2" xfId="2117" xr:uid="{00000000-0005-0000-0000-0000C1060000}"/>
    <cellStyle name="level1a 3 3 4 2 2" xfId="2118" xr:uid="{00000000-0005-0000-0000-0000C2060000}"/>
    <cellStyle name="level1a 3 3 4 3" xfId="2119" xr:uid="{00000000-0005-0000-0000-0000C3060000}"/>
    <cellStyle name="level1a 3 3 5" xfId="2120" xr:uid="{00000000-0005-0000-0000-0000C4060000}"/>
    <cellStyle name="level1a 3 4" xfId="2121" xr:uid="{00000000-0005-0000-0000-0000C5060000}"/>
    <cellStyle name="level1a 3 4 2" xfId="2122" xr:uid="{00000000-0005-0000-0000-0000C6060000}"/>
    <cellStyle name="level1a 3 4 2 2" xfId="2123" xr:uid="{00000000-0005-0000-0000-0000C7060000}"/>
    <cellStyle name="level1a 3 4 2 2 2" xfId="2124" xr:uid="{00000000-0005-0000-0000-0000C8060000}"/>
    <cellStyle name="level1a 3 4 2 2 2 2" xfId="2125" xr:uid="{00000000-0005-0000-0000-0000C9060000}"/>
    <cellStyle name="level1a 3 4 2 2 3" xfId="2126" xr:uid="{00000000-0005-0000-0000-0000CA060000}"/>
    <cellStyle name="level1a 3 4 2 3" xfId="2127" xr:uid="{00000000-0005-0000-0000-0000CB060000}"/>
    <cellStyle name="level1a 3 4 3" xfId="2128" xr:uid="{00000000-0005-0000-0000-0000CC060000}"/>
    <cellStyle name="level1a 3 4 3 2" xfId="2129" xr:uid="{00000000-0005-0000-0000-0000CD060000}"/>
    <cellStyle name="level1a 3 4 3 2 2" xfId="2130" xr:uid="{00000000-0005-0000-0000-0000CE060000}"/>
    <cellStyle name="level1a 3 4 3 2 2 2" xfId="2131" xr:uid="{00000000-0005-0000-0000-0000CF060000}"/>
    <cellStyle name="level1a 3 4 3 2 3" xfId="2132" xr:uid="{00000000-0005-0000-0000-0000D0060000}"/>
    <cellStyle name="level1a 3 4 3 3" xfId="2133" xr:uid="{00000000-0005-0000-0000-0000D1060000}"/>
    <cellStyle name="level1a 3 4 4" xfId="2134" xr:uid="{00000000-0005-0000-0000-0000D2060000}"/>
    <cellStyle name="level1a 3 4 4 2" xfId="2135" xr:uid="{00000000-0005-0000-0000-0000D3060000}"/>
    <cellStyle name="level1a 3 4 4 2 2" xfId="2136" xr:uid="{00000000-0005-0000-0000-0000D4060000}"/>
    <cellStyle name="level1a 3 4 4 3" xfId="2137" xr:uid="{00000000-0005-0000-0000-0000D5060000}"/>
    <cellStyle name="level1a 3 4 5" xfId="2138" xr:uid="{00000000-0005-0000-0000-0000D6060000}"/>
    <cellStyle name="level1a 3 5" xfId="2139" xr:uid="{00000000-0005-0000-0000-0000D7060000}"/>
    <cellStyle name="level1a 3 5 2" xfId="2140" xr:uid="{00000000-0005-0000-0000-0000D8060000}"/>
    <cellStyle name="level1a 3 5 2 2" xfId="2141" xr:uid="{00000000-0005-0000-0000-0000D9060000}"/>
    <cellStyle name="level1a 3 5 2 2 2" xfId="2142" xr:uid="{00000000-0005-0000-0000-0000DA060000}"/>
    <cellStyle name="level1a 3 5 2 2 2 2" xfId="2143" xr:uid="{00000000-0005-0000-0000-0000DB060000}"/>
    <cellStyle name="level1a 3 5 2 2 3" xfId="2144" xr:uid="{00000000-0005-0000-0000-0000DC060000}"/>
    <cellStyle name="level1a 3 5 2 3" xfId="2145" xr:uid="{00000000-0005-0000-0000-0000DD060000}"/>
    <cellStyle name="level1a 3 5 3" xfId="2146" xr:uid="{00000000-0005-0000-0000-0000DE060000}"/>
    <cellStyle name="level1a 3 5 3 2" xfId="2147" xr:uid="{00000000-0005-0000-0000-0000DF060000}"/>
    <cellStyle name="level1a 3 5 3 2 2" xfId="2148" xr:uid="{00000000-0005-0000-0000-0000E0060000}"/>
    <cellStyle name="level1a 3 5 3 2 2 2" xfId="2149" xr:uid="{00000000-0005-0000-0000-0000E1060000}"/>
    <cellStyle name="level1a 3 5 3 2 3" xfId="2150" xr:uid="{00000000-0005-0000-0000-0000E2060000}"/>
    <cellStyle name="level1a 3 5 3 3" xfId="2151" xr:uid="{00000000-0005-0000-0000-0000E3060000}"/>
    <cellStyle name="level1a 3 5 4" xfId="2152" xr:uid="{00000000-0005-0000-0000-0000E4060000}"/>
    <cellStyle name="level1a 3 5 4 2" xfId="2153" xr:uid="{00000000-0005-0000-0000-0000E5060000}"/>
    <cellStyle name="level1a 3 5 4 2 2" xfId="2154" xr:uid="{00000000-0005-0000-0000-0000E6060000}"/>
    <cellStyle name="level1a 3 5 4 2 2 2" xfId="2155" xr:uid="{00000000-0005-0000-0000-0000E7060000}"/>
    <cellStyle name="level1a 3 5 4 2 3" xfId="2156" xr:uid="{00000000-0005-0000-0000-0000E8060000}"/>
    <cellStyle name="level1a 3 5 4 3" xfId="2157" xr:uid="{00000000-0005-0000-0000-0000E9060000}"/>
    <cellStyle name="level1a 3 5 5" xfId="2158" xr:uid="{00000000-0005-0000-0000-0000EA060000}"/>
    <cellStyle name="level1a 3 5 5 2" xfId="2159" xr:uid="{00000000-0005-0000-0000-0000EB060000}"/>
    <cellStyle name="level1a 3 5 5 2 2" xfId="2160" xr:uid="{00000000-0005-0000-0000-0000EC060000}"/>
    <cellStyle name="level1a 3 5 5 3" xfId="2161" xr:uid="{00000000-0005-0000-0000-0000ED060000}"/>
    <cellStyle name="level1a 3 5 6" xfId="2162" xr:uid="{00000000-0005-0000-0000-0000EE060000}"/>
    <cellStyle name="level1a 3 6" xfId="2163" xr:uid="{00000000-0005-0000-0000-0000EF060000}"/>
    <cellStyle name="level1a 3 6 2" xfId="2164" xr:uid="{00000000-0005-0000-0000-0000F0060000}"/>
    <cellStyle name="level1a 3 6 2 2" xfId="2165" xr:uid="{00000000-0005-0000-0000-0000F1060000}"/>
    <cellStyle name="level1a 3 6 2 2 2" xfId="2166" xr:uid="{00000000-0005-0000-0000-0000F2060000}"/>
    <cellStyle name="level1a 3 6 2 3" xfId="2167" xr:uid="{00000000-0005-0000-0000-0000F3060000}"/>
    <cellStyle name="level1a 3 6 3" xfId="2168" xr:uid="{00000000-0005-0000-0000-0000F4060000}"/>
    <cellStyle name="level1a 3 7" xfId="2169" xr:uid="{00000000-0005-0000-0000-0000F5060000}"/>
    <cellStyle name="level1a 3 7 2" xfId="2170" xr:uid="{00000000-0005-0000-0000-0000F6060000}"/>
    <cellStyle name="level1a 3 7 2 2" xfId="2171" xr:uid="{00000000-0005-0000-0000-0000F7060000}"/>
    <cellStyle name="level1a 3 7 3" xfId="2172" xr:uid="{00000000-0005-0000-0000-0000F8060000}"/>
    <cellStyle name="level1a 3 8" xfId="2173" xr:uid="{00000000-0005-0000-0000-0000F9060000}"/>
    <cellStyle name="level1a 4" xfId="2174" xr:uid="{00000000-0005-0000-0000-0000FA060000}"/>
    <cellStyle name="level1a 4 2" xfId="2175" xr:uid="{00000000-0005-0000-0000-0000FB060000}"/>
    <cellStyle name="level1a 4 2 2" xfId="2176" xr:uid="{00000000-0005-0000-0000-0000FC060000}"/>
    <cellStyle name="level1a 4 2 2 2" xfId="2177" xr:uid="{00000000-0005-0000-0000-0000FD060000}"/>
    <cellStyle name="level1a 4 2 2 2 2" xfId="2178" xr:uid="{00000000-0005-0000-0000-0000FE060000}"/>
    <cellStyle name="level1a 4 2 2 2 2 2" xfId="2179" xr:uid="{00000000-0005-0000-0000-0000FF060000}"/>
    <cellStyle name="level1a 4 2 2 2 3" xfId="2180" xr:uid="{00000000-0005-0000-0000-000000070000}"/>
    <cellStyle name="level1a 4 2 2 3" xfId="2181" xr:uid="{00000000-0005-0000-0000-000001070000}"/>
    <cellStyle name="level1a 4 2 3" xfId="2182" xr:uid="{00000000-0005-0000-0000-000002070000}"/>
    <cellStyle name="level1a 4 2 3 2" xfId="2183" xr:uid="{00000000-0005-0000-0000-000003070000}"/>
    <cellStyle name="level1a 4 2 3 2 2" xfId="2184" xr:uid="{00000000-0005-0000-0000-000004070000}"/>
    <cellStyle name="level1a 4 2 3 2 2 2" xfId="2185" xr:uid="{00000000-0005-0000-0000-000005070000}"/>
    <cellStyle name="level1a 4 2 3 2 3" xfId="2186" xr:uid="{00000000-0005-0000-0000-000006070000}"/>
    <cellStyle name="level1a 4 2 3 3" xfId="2187" xr:uid="{00000000-0005-0000-0000-000007070000}"/>
    <cellStyle name="level1a 4 2 4" xfId="2188" xr:uid="{00000000-0005-0000-0000-000008070000}"/>
    <cellStyle name="level1a 4 2 4 2" xfId="2189" xr:uid="{00000000-0005-0000-0000-000009070000}"/>
    <cellStyle name="level1a 4 2 4 2 2" xfId="2190" xr:uid="{00000000-0005-0000-0000-00000A070000}"/>
    <cellStyle name="level1a 4 2 4 3" xfId="2191" xr:uid="{00000000-0005-0000-0000-00000B070000}"/>
    <cellStyle name="level1a 4 2 5" xfId="2192" xr:uid="{00000000-0005-0000-0000-00000C070000}"/>
    <cellStyle name="level1a 4 3" xfId="2193" xr:uid="{00000000-0005-0000-0000-00000D070000}"/>
    <cellStyle name="level1a 4 3 2" xfId="2194" xr:uid="{00000000-0005-0000-0000-00000E070000}"/>
    <cellStyle name="level1a 4 3 2 2" xfId="2195" xr:uid="{00000000-0005-0000-0000-00000F070000}"/>
    <cellStyle name="level1a 4 3 2 2 2" xfId="2196" xr:uid="{00000000-0005-0000-0000-000010070000}"/>
    <cellStyle name="level1a 4 3 2 2 2 2" xfId="2197" xr:uid="{00000000-0005-0000-0000-000011070000}"/>
    <cellStyle name="level1a 4 3 2 2 3" xfId="2198" xr:uid="{00000000-0005-0000-0000-000012070000}"/>
    <cellStyle name="level1a 4 3 2 3" xfId="2199" xr:uid="{00000000-0005-0000-0000-000013070000}"/>
    <cellStyle name="level1a 4 3 3" xfId="2200" xr:uid="{00000000-0005-0000-0000-000014070000}"/>
    <cellStyle name="level1a 4 3 3 2" xfId="2201" xr:uid="{00000000-0005-0000-0000-000015070000}"/>
    <cellStyle name="level1a 4 3 3 2 2" xfId="2202" xr:uid="{00000000-0005-0000-0000-000016070000}"/>
    <cellStyle name="level1a 4 3 3 2 2 2" xfId="2203" xr:uid="{00000000-0005-0000-0000-000017070000}"/>
    <cellStyle name="level1a 4 3 3 2 3" xfId="2204" xr:uid="{00000000-0005-0000-0000-000018070000}"/>
    <cellStyle name="level1a 4 3 3 3" xfId="2205" xr:uid="{00000000-0005-0000-0000-000019070000}"/>
    <cellStyle name="level1a 4 3 4" xfId="2206" xr:uid="{00000000-0005-0000-0000-00001A070000}"/>
    <cellStyle name="level1a 4 3 4 2" xfId="2207" xr:uid="{00000000-0005-0000-0000-00001B070000}"/>
    <cellStyle name="level1a 4 3 4 2 2" xfId="2208" xr:uid="{00000000-0005-0000-0000-00001C070000}"/>
    <cellStyle name="level1a 4 3 4 3" xfId="2209" xr:uid="{00000000-0005-0000-0000-00001D070000}"/>
    <cellStyle name="level1a 4 3 5" xfId="2210" xr:uid="{00000000-0005-0000-0000-00001E070000}"/>
    <cellStyle name="level1a 4 4" xfId="2211" xr:uid="{00000000-0005-0000-0000-00001F070000}"/>
    <cellStyle name="level1a 4 4 2" xfId="2212" xr:uid="{00000000-0005-0000-0000-000020070000}"/>
    <cellStyle name="level1a 4 4 2 2" xfId="2213" xr:uid="{00000000-0005-0000-0000-000021070000}"/>
    <cellStyle name="level1a 4 4 2 2 2" xfId="2214" xr:uid="{00000000-0005-0000-0000-000022070000}"/>
    <cellStyle name="level1a 4 4 2 2 2 2" xfId="2215" xr:uid="{00000000-0005-0000-0000-000023070000}"/>
    <cellStyle name="level1a 4 4 2 2 3" xfId="2216" xr:uid="{00000000-0005-0000-0000-000024070000}"/>
    <cellStyle name="level1a 4 4 2 3" xfId="2217" xr:uid="{00000000-0005-0000-0000-000025070000}"/>
    <cellStyle name="level1a 4 4 3" xfId="2218" xr:uid="{00000000-0005-0000-0000-000026070000}"/>
    <cellStyle name="level1a 4 4 3 2" xfId="2219" xr:uid="{00000000-0005-0000-0000-000027070000}"/>
    <cellStyle name="level1a 4 4 3 2 2" xfId="2220" xr:uid="{00000000-0005-0000-0000-000028070000}"/>
    <cellStyle name="level1a 4 4 3 2 2 2" xfId="2221" xr:uid="{00000000-0005-0000-0000-000029070000}"/>
    <cellStyle name="level1a 4 4 3 2 3" xfId="2222" xr:uid="{00000000-0005-0000-0000-00002A070000}"/>
    <cellStyle name="level1a 4 4 3 3" xfId="2223" xr:uid="{00000000-0005-0000-0000-00002B070000}"/>
    <cellStyle name="level1a 4 4 4" xfId="2224" xr:uid="{00000000-0005-0000-0000-00002C070000}"/>
    <cellStyle name="level1a 4 4 4 2" xfId="2225" xr:uid="{00000000-0005-0000-0000-00002D070000}"/>
    <cellStyle name="level1a 4 4 4 2 2" xfId="2226" xr:uid="{00000000-0005-0000-0000-00002E070000}"/>
    <cellStyle name="level1a 4 4 4 2 2 2" xfId="2227" xr:uid="{00000000-0005-0000-0000-00002F070000}"/>
    <cellStyle name="level1a 4 4 4 2 3" xfId="2228" xr:uid="{00000000-0005-0000-0000-000030070000}"/>
    <cellStyle name="level1a 4 4 4 3" xfId="2229" xr:uid="{00000000-0005-0000-0000-000031070000}"/>
    <cellStyle name="level1a 4 4 5" xfId="2230" xr:uid="{00000000-0005-0000-0000-000032070000}"/>
    <cellStyle name="level1a 4 4 5 2" xfId="2231" xr:uid="{00000000-0005-0000-0000-000033070000}"/>
    <cellStyle name="level1a 4 4 5 2 2" xfId="2232" xr:uid="{00000000-0005-0000-0000-000034070000}"/>
    <cellStyle name="level1a 4 4 5 3" xfId="2233" xr:uid="{00000000-0005-0000-0000-000035070000}"/>
    <cellStyle name="level1a 4 4 6" xfId="2234" xr:uid="{00000000-0005-0000-0000-000036070000}"/>
    <cellStyle name="level1a 4 5" xfId="2235" xr:uid="{00000000-0005-0000-0000-000037070000}"/>
    <cellStyle name="level1a 4 5 2" xfId="2236" xr:uid="{00000000-0005-0000-0000-000038070000}"/>
    <cellStyle name="level1a 4 5 2 2" xfId="2237" xr:uid="{00000000-0005-0000-0000-000039070000}"/>
    <cellStyle name="level1a 4 5 2 2 2" xfId="2238" xr:uid="{00000000-0005-0000-0000-00003A070000}"/>
    <cellStyle name="level1a 4 5 2 3" xfId="2239" xr:uid="{00000000-0005-0000-0000-00003B070000}"/>
    <cellStyle name="level1a 4 5 3" xfId="2240" xr:uid="{00000000-0005-0000-0000-00003C070000}"/>
    <cellStyle name="level1a 4 6" xfId="2241" xr:uid="{00000000-0005-0000-0000-00003D070000}"/>
    <cellStyle name="level1a 4 6 2" xfId="2242" xr:uid="{00000000-0005-0000-0000-00003E070000}"/>
    <cellStyle name="level1a 4 6 2 2" xfId="2243" xr:uid="{00000000-0005-0000-0000-00003F070000}"/>
    <cellStyle name="level1a 4 6 3" xfId="2244" xr:uid="{00000000-0005-0000-0000-000040070000}"/>
    <cellStyle name="level1a 4 7" xfId="2245" xr:uid="{00000000-0005-0000-0000-000041070000}"/>
    <cellStyle name="level1a 5" xfId="2246" xr:uid="{00000000-0005-0000-0000-000042070000}"/>
    <cellStyle name="level1a 5 2" xfId="2247" xr:uid="{00000000-0005-0000-0000-000043070000}"/>
    <cellStyle name="level1a 5 2 2" xfId="2248" xr:uid="{00000000-0005-0000-0000-000044070000}"/>
    <cellStyle name="level1a 5 2 2 2" xfId="2249" xr:uid="{00000000-0005-0000-0000-000045070000}"/>
    <cellStyle name="level1a 5 2 2 2 2" xfId="2250" xr:uid="{00000000-0005-0000-0000-000046070000}"/>
    <cellStyle name="level1a 5 2 2 3" xfId="2251" xr:uid="{00000000-0005-0000-0000-000047070000}"/>
    <cellStyle name="level1a 5 2 3" xfId="2252" xr:uid="{00000000-0005-0000-0000-000048070000}"/>
    <cellStyle name="level1a 5 3" xfId="2253" xr:uid="{00000000-0005-0000-0000-000049070000}"/>
    <cellStyle name="level1a 5 3 2" xfId="2254" xr:uid="{00000000-0005-0000-0000-00004A070000}"/>
    <cellStyle name="level1a 5 3 2 2" xfId="2255" xr:uid="{00000000-0005-0000-0000-00004B070000}"/>
    <cellStyle name="level1a 5 3 2 2 2" xfId="2256" xr:uid="{00000000-0005-0000-0000-00004C070000}"/>
    <cellStyle name="level1a 5 3 2 3" xfId="2257" xr:uid="{00000000-0005-0000-0000-00004D070000}"/>
    <cellStyle name="level1a 5 3 3" xfId="2258" xr:uid="{00000000-0005-0000-0000-00004E070000}"/>
    <cellStyle name="level1a 5 4" xfId="2259" xr:uid="{00000000-0005-0000-0000-00004F070000}"/>
    <cellStyle name="level1a 5 4 2" xfId="2260" xr:uid="{00000000-0005-0000-0000-000050070000}"/>
    <cellStyle name="level1a 5 4 2 2" xfId="2261" xr:uid="{00000000-0005-0000-0000-000051070000}"/>
    <cellStyle name="level1a 5 4 3" xfId="2262" xr:uid="{00000000-0005-0000-0000-000052070000}"/>
    <cellStyle name="level1a 5 5" xfId="2263" xr:uid="{00000000-0005-0000-0000-000053070000}"/>
    <cellStyle name="level1a 6" xfId="2264" xr:uid="{00000000-0005-0000-0000-000054070000}"/>
    <cellStyle name="level1a 6 2" xfId="2265" xr:uid="{00000000-0005-0000-0000-000055070000}"/>
    <cellStyle name="level1a 6 2 2" xfId="2266" xr:uid="{00000000-0005-0000-0000-000056070000}"/>
    <cellStyle name="level1a 6 2 2 2" xfId="2267" xr:uid="{00000000-0005-0000-0000-000057070000}"/>
    <cellStyle name="level1a 6 2 3" xfId="2268" xr:uid="{00000000-0005-0000-0000-000058070000}"/>
    <cellStyle name="level1a 6 3" xfId="2269" xr:uid="{00000000-0005-0000-0000-000059070000}"/>
    <cellStyle name="level1a 7" xfId="2270" xr:uid="{00000000-0005-0000-0000-00005A070000}"/>
    <cellStyle name="level1a 7 2" xfId="2271" xr:uid="{00000000-0005-0000-0000-00005B070000}"/>
    <cellStyle name="level1a 7 2 2" xfId="2272" xr:uid="{00000000-0005-0000-0000-00005C070000}"/>
    <cellStyle name="level1a 7 2 2 2" xfId="2273" xr:uid="{00000000-0005-0000-0000-00005D070000}"/>
    <cellStyle name="level1a 7 2 3" xfId="2274" xr:uid="{00000000-0005-0000-0000-00005E070000}"/>
    <cellStyle name="level1a 7 3" xfId="2275" xr:uid="{00000000-0005-0000-0000-00005F070000}"/>
    <cellStyle name="level1a 8" xfId="2276" xr:uid="{00000000-0005-0000-0000-000060070000}"/>
    <cellStyle name="level1a 8 2" xfId="2277" xr:uid="{00000000-0005-0000-0000-000061070000}"/>
    <cellStyle name="level1a 8 2 2" xfId="2278" xr:uid="{00000000-0005-0000-0000-000062070000}"/>
    <cellStyle name="level1a 8 2 2 2" xfId="2279" xr:uid="{00000000-0005-0000-0000-000063070000}"/>
    <cellStyle name="level1a 8 2 3" xfId="2280" xr:uid="{00000000-0005-0000-0000-000064070000}"/>
    <cellStyle name="level1a 8 3" xfId="2281" xr:uid="{00000000-0005-0000-0000-000065070000}"/>
    <cellStyle name="level1a 9" xfId="2282" xr:uid="{00000000-0005-0000-0000-000066070000}"/>
    <cellStyle name="level1a 9 2" xfId="2283" xr:uid="{00000000-0005-0000-0000-000067070000}"/>
    <cellStyle name="level1a 9 2 2" xfId="2284" xr:uid="{00000000-0005-0000-0000-000068070000}"/>
    <cellStyle name="level1a 9 2 2 2" xfId="2285" xr:uid="{00000000-0005-0000-0000-000069070000}"/>
    <cellStyle name="level1a 9 2 3" xfId="2286" xr:uid="{00000000-0005-0000-0000-00006A070000}"/>
    <cellStyle name="level1a 9 3" xfId="2287" xr:uid="{00000000-0005-0000-0000-00006B070000}"/>
    <cellStyle name="level2" xfId="793" xr:uid="{00000000-0005-0000-0000-00006C070000}"/>
    <cellStyle name="level2 2" xfId="794" xr:uid="{00000000-0005-0000-0000-00006D070000}"/>
    <cellStyle name="level2 2 2" xfId="2288" xr:uid="{00000000-0005-0000-0000-00006E070000}"/>
    <cellStyle name="level2 2 2 2" xfId="2289" xr:uid="{00000000-0005-0000-0000-00006F070000}"/>
    <cellStyle name="level2 2 2 3" xfId="2290" xr:uid="{00000000-0005-0000-0000-000070070000}"/>
    <cellStyle name="level2 2 2 3 2" xfId="2291" xr:uid="{00000000-0005-0000-0000-000071070000}"/>
    <cellStyle name="level2 2 3" xfId="2292" xr:uid="{00000000-0005-0000-0000-000072070000}"/>
    <cellStyle name="level2 2 3 2" xfId="2293" xr:uid="{00000000-0005-0000-0000-000073070000}"/>
    <cellStyle name="level2 2 4" xfId="2294" xr:uid="{00000000-0005-0000-0000-000074070000}"/>
    <cellStyle name="level2 2 4 2" xfId="2295" xr:uid="{00000000-0005-0000-0000-000075070000}"/>
    <cellStyle name="level2 2 5" xfId="2296" xr:uid="{00000000-0005-0000-0000-000076070000}"/>
    <cellStyle name="level2 2 5 2" xfId="2297" xr:uid="{00000000-0005-0000-0000-000077070000}"/>
    <cellStyle name="level2 2 6" xfId="2298" xr:uid="{00000000-0005-0000-0000-000078070000}"/>
    <cellStyle name="level2 2 6 2" xfId="2299" xr:uid="{00000000-0005-0000-0000-000079070000}"/>
    <cellStyle name="level2 2 7" xfId="2300" xr:uid="{00000000-0005-0000-0000-00007A070000}"/>
    <cellStyle name="level2 2 7 2" xfId="2301" xr:uid="{00000000-0005-0000-0000-00007B070000}"/>
    <cellStyle name="level2 3" xfId="795" xr:uid="{00000000-0005-0000-0000-00007C070000}"/>
    <cellStyle name="level2 4" xfId="2302" xr:uid="{00000000-0005-0000-0000-00007D070000}"/>
    <cellStyle name="level2 5" xfId="2303" xr:uid="{00000000-0005-0000-0000-00007E070000}"/>
    <cellStyle name="level2 6" xfId="2304" xr:uid="{00000000-0005-0000-0000-00007F070000}"/>
    <cellStyle name="level2 7" xfId="2305" xr:uid="{00000000-0005-0000-0000-000080070000}"/>
    <cellStyle name="level2 8" xfId="2306" xr:uid="{00000000-0005-0000-0000-000081070000}"/>
    <cellStyle name="level2 9" xfId="2307" xr:uid="{00000000-0005-0000-0000-000082070000}"/>
    <cellStyle name="level2a" xfId="796" xr:uid="{00000000-0005-0000-0000-000083070000}"/>
    <cellStyle name="level2a 2" xfId="797" xr:uid="{00000000-0005-0000-0000-000084070000}"/>
    <cellStyle name="level2a 2 2" xfId="2308" xr:uid="{00000000-0005-0000-0000-000085070000}"/>
    <cellStyle name="level2a 2 2 2" xfId="2309" xr:uid="{00000000-0005-0000-0000-000086070000}"/>
    <cellStyle name="level2a 2 2 3" xfId="2310" xr:uid="{00000000-0005-0000-0000-000087070000}"/>
    <cellStyle name="level2a 2 2 3 2" xfId="2311" xr:uid="{00000000-0005-0000-0000-000088070000}"/>
    <cellStyle name="level2a 2 3" xfId="2312" xr:uid="{00000000-0005-0000-0000-000089070000}"/>
    <cellStyle name="level2a 2 3 2" xfId="2313" xr:uid="{00000000-0005-0000-0000-00008A070000}"/>
    <cellStyle name="level2a 2 4" xfId="2314" xr:uid="{00000000-0005-0000-0000-00008B070000}"/>
    <cellStyle name="level2a 2 4 2" xfId="2315" xr:uid="{00000000-0005-0000-0000-00008C070000}"/>
    <cellStyle name="level2a 2 5" xfId="2316" xr:uid="{00000000-0005-0000-0000-00008D070000}"/>
    <cellStyle name="level2a 2 5 2" xfId="2317" xr:uid="{00000000-0005-0000-0000-00008E070000}"/>
    <cellStyle name="level2a 2 6" xfId="2318" xr:uid="{00000000-0005-0000-0000-00008F070000}"/>
    <cellStyle name="level2a 2 6 2" xfId="2319" xr:uid="{00000000-0005-0000-0000-000090070000}"/>
    <cellStyle name="level2a 2 7" xfId="2320" xr:uid="{00000000-0005-0000-0000-000091070000}"/>
    <cellStyle name="level2a 2 7 2" xfId="2321" xr:uid="{00000000-0005-0000-0000-000092070000}"/>
    <cellStyle name="level2a 3" xfId="798" xr:uid="{00000000-0005-0000-0000-000093070000}"/>
    <cellStyle name="level2a 4" xfId="2322" xr:uid="{00000000-0005-0000-0000-000094070000}"/>
    <cellStyle name="level2a 5" xfId="2323" xr:uid="{00000000-0005-0000-0000-000095070000}"/>
    <cellStyle name="level2a 6" xfId="2324" xr:uid="{00000000-0005-0000-0000-000096070000}"/>
    <cellStyle name="level2a 7" xfId="2325" xr:uid="{00000000-0005-0000-0000-000097070000}"/>
    <cellStyle name="level2a 8" xfId="2326" xr:uid="{00000000-0005-0000-0000-000098070000}"/>
    <cellStyle name="level2a 9" xfId="2327" xr:uid="{00000000-0005-0000-0000-000099070000}"/>
    <cellStyle name="level3" xfId="799" xr:uid="{00000000-0005-0000-0000-00009A070000}"/>
    <cellStyle name="level3 2" xfId="2328" xr:uid="{00000000-0005-0000-0000-00009B070000}"/>
    <cellStyle name="level3 3" xfId="2329" xr:uid="{00000000-0005-0000-0000-00009C070000}"/>
    <cellStyle name="level3 4" xfId="2330" xr:uid="{00000000-0005-0000-0000-00009D070000}"/>
    <cellStyle name="level3 5" xfId="2331" xr:uid="{00000000-0005-0000-0000-00009E070000}"/>
    <cellStyle name="level3 6" xfId="2332" xr:uid="{00000000-0005-0000-0000-00009F070000}"/>
    <cellStyle name="level3 7" xfId="2333" xr:uid="{00000000-0005-0000-0000-0000A0070000}"/>
    <cellStyle name="level3 8" xfId="2334" xr:uid="{00000000-0005-0000-0000-0000A1070000}"/>
    <cellStyle name="level3 9" xfId="2335" xr:uid="{00000000-0005-0000-0000-0000A2070000}"/>
    <cellStyle name="Line titles-Rows" xfId="800" xr:uid="{00000000-0005-0000-0000-0000A3070000}"/>
    <cellStyle name="Line titles-Rows 2" xfId="2336" xr:uid="{00000000-0005-0000-0000-0000A4070000}"/>
    <cellStyle name="Line titles-Rows 2 2" xfId="2337" xr:uid="{00000000-0005-0000-0000-0000A5070000}"/>
    <cellStyle name="Line titles-Rows 2 2 2" xfId="2338" xr:uid="{00000000-0005-0000-0000-0000A6070000}"/>
    <cellStyle name="Line titles-Rows 2 2 2 2" xfId="2339" xr:uid="{00000000-0005-0000-0000-0000A7070000}"/>
    <cellStyle name="Line titles-Rows 2 2 3" xfId="2340" xr:uid="{00000000-0005-0000-0000-0000A8070000}"/>
    <cellStyle name="Line titles-Rows 2 2 3 2" xfId="2341" xr:uid="{00000000-0005-0000-0000-0000A9070000}"/>
    <cellStyle name="Line titles-Rows 2 2 4" xfId="2342" xr:uid="{00000000-0005-0000-0000-0000AA070000}"/>
    <cellStyle name="Line titles-Rows 2 3" xfId="2343" xr:uid="{00000000-0005-0000-0000-0000AB070000}"/>
    <cellStyle name="Line titles-Rows 2 3 2" xfId="2344" xr:uid="{00000000-0005-0000-0000-0000AC070000}"/>
    <cellStyle name="Line titles-Rows 2 3 2 2" xfId="2345" xr:uid="{00000000-0005-0000-0000-0000AD070000}"/>
    <cellStyle name="Line titles-Rows 2 3 3" xfId="2346" xr:uid="{00000000-0005-0000-0000-0000AE070000}"/>
    <cellStyle name="Line titles-Rows 2 3 3 2" xfId="2347" xr:uid="{00000000-0005-0000-0000-0000AF070000}"/>
    <cellStyle name="Line titles-Rows 2 3 4" xfId="2348" xr:uid="{00000000-0005-0000-0000-0000B0070000}"/>
    <cellStyle name="Line titles-Rows 2 4" xfId="2349" xr:uid="{00000000-0005-0000-0000-0000B1070000}"/>
    <cellStyle name="Line titles-Rows 2 4 2" xfId="2350" xr:uid="{00000000-0005-0000-0000-0000B2070000}"/>
    <cellStyle name="Line titles-Rows 2 4 2 2" xfId="2351" xr:uid="{00000000-0005-0000-0000-0000B3070000}"/>
    <cellStyle name="Line titles-Rows 2 4 3" xfId="2352" xr:uid="{00000000-0005-0000-0000-0000B4070000}"/>
    <cellStyle name="Line titles-Rows 2 4 3 2" xfId="2353" xr:uid="{00000000-0005-0000-0000-0000B5070000}"/>
    <cellStyle name="Line titles-Rows 2 4 4" xfId="2354" xr:uid="{00000000-0005-0000-0000-0000B6070000}"/>
    <cellStyle name="Line titles-Rows 2 5" xfId="2355" xr:uid="{00000000-0005-0000-0000-0000B7070000}"/>
    <cellStyle name="Line titles-Rows 2 5 2" xfId="2356" xr:uid="{00000000-0005-0000-0000-0000B8070000}"/>
    <cellStyle name="Line titles-Rows 2 6" xfId="2357" xr:uid="{00000000-0005-0000-0000-0000B9070000}"/>
    <cellStyle name="Line titles-Rows 2 6 2" xfId="2358" xr:uid="{00000000-0005-0000-0000-0000BA070000}"/>
    <cellStyle name="Line titles-Rows 2 7" xfId="2359" xr:uid="{00000000-0005-0000-0000-0000BB070000}"/>
    <cellStyle name="Line titles-Rows 3" xfId="2360" xr:uid="{00000000-0005-0000-0000-0000BC070000}"/>
    <cellStyle name="Line titles-Rows 3 2" xfId="2361" xr:uid="{00000000-0005-0000-0000-0000BD070000}"/>
    <cellStyle name="Line titles-Rows 3 2 2" xfId="2362" xr:uid="{00000000-0005-0000-0000-0000BE070000}"/>
    <cellStyle name="Line titles-Rows 3 3" xfId="2363" xr:uid="{00000000-0005-0000-0000-0000BF070000}"/>
    <cellStyle name="Line titles-Rows 3 3 2" xfId="2364" xr:uid="{00000000-0005-0000-0000-0000C0070000}"/>
    <cellStyle name="Line titles-Rows 3 4" xfId="2365" xr:uid="{00000000-0005-0000-0000-0000C1070000}"/>
    <cellStyle name="Line titles-Rows 4" xfId="2366" xr:uid="{00000000-0005-0000-0000-0000C2070000}"/>
    <cellStyle name="Line titles-Rows 4 2" xfId="2367" xr:uid="{00000000-0005-0000-0000-0000C3070000}"/>
    <cellStyle name="Line titles-Rows 4 2 2" xfId="2368" xr:uid="{00000000-0005-0000-0000-0000C4070000}"/>
    <cellStyle name="Line titles-Rows 4 3" xfId="2369" xr:uid="{00000000-0005-0000-0000-0000C5070000}"/>
    <cellStyle name="Line titles-Rows 4 3 2" xfId="2370" xr:uid="{00000000-0005-0000-0000-0000C6070000}"/>
    <cellStyle name="Line titles-Rows 4 4" xfId="2371" xr:uid="{00000000-0005-0000-0000-0000C7070000}"/>
    <cellStyle name="Line titles-Rows 5" xfId="2372" xr:uid="{00000000-0005-0000-0000-0000C8070000}"/>
    <cellStyle name="Line titles-Rows 5 2" xfId="2373" xr:uid="{00000000-0005-0000-0000-0000C9070000}"/>
    <cellStyle name="Line titles-Rows 5 2 2" xfId="2374" xr:uid="{00000000-0005-0000-0000-0000CA070000}"/>
    <cellStyle name="Line titles-Rows 5 3" xfId="2375" xr:uid="{00000000-0005-0000-0000-0000CB070000}"/>
    <cellStyle name="Line titles-Rows 5 3 2" xfId="2376" xr:uid="{00000000-0005-0000-0000-0000CC070000}"/>
    <cellStyle name="Line titles-Rows 5 4" xfId="2377" xr:uid="{00000000-0005-0000-0000-0000CD070000}"/>
    <cellStyle name="Line titles-Rows 6" xfId="2378" xr:uid="{00000000-0005-0000-0000-0000CE070000}"/>
    <cellStyle name="Line titles-Rows 6 2" xfId="2379" xr:uid="{00000000-0005-0000-0000-0000CF070000}"/>
    <cellStyle name="Line titles-Rows 7" xfId="2380" xr:uid="{00000000-0005-0000-0000-0000D0070000}"/>
    <cellStyle name="Line titles-Rows 7 2" xfId="2381" xr:uid="{00000000-0005-0000-0000-0000D1070000}"/>
    <cellStyle name="Line titles-Rows 8" xfId="2382" xr:uid="{00000000-0005-0000-0000-0000D2070000}"/>
    <cellStyle name="Link" xfId="1" builtinId="8"/>
    <cellStyle name="Link 2" xfId="801" xr:uid="{00000000-0005-0000-0000-0000D3070000}"/>
    <cellStyle name="Link 2 2" xfId="802" xr:uid="{00000000-0005-0000-0000-0000D4070000}"/>
    <cellStyle name="Link 2 2 2" xfId="6273" xr:uid="{1E098D74-F074-4AA2-B0CF-116D19C595B3}"/>
    <cellStyle name="Link 3" xfId="803" xr:uid="{00000000-0005-0000-0000-0000D5070000}"/>
    <cellStyle name="Link 4" xfId="804" xr:uid="{00000000-0005-0000-0000-0000D6070000}"/>
    <cellStyle name="Link 4 2" xfId="6275" xr:uid="{B3FF6494-CCF2-4F13-AA43-BC7FF9BC27A5}"/>
    <cellStyle name="Link 5" xfId="6276" xr:uid="{811B0308-AE70-4A90-9942-08CCC2D662C4}"/>
    <cellStyle name="Linked Cell 2" xfId="2383" xr:uid="{00000000-0005-0000-0000-0000D7070000}"/>
    <cellStyle name="Migliaia (0)_conti99" xfId="805" xr:uid="{00000000-0005-0000-0000-0000D8070000}"/>
    <cellStyle name="Milliers [0]_8GRAD" xfId="2384" xr:uid="{00000000-0005-0000-0000-0000D9070000}"/>
    <cellStyle name="Milliers_8GRAD" xfId="2385" xr:uid="{00000000-0005-0000-0000-0000DA070000}"/>
    <cellStyle name="Monétaire [0]_8GRAD" xfId="2386" xr:uid="{00000000-0005-0000-0000-0000DB070000}"/>
    <cellStyle name="Monétaire_8GRAD" xfId="2387" xr:uid="{00000000-0005-0000-0000-0000DC070000}"/>
    <cellStyle name="Muster" xfId="2388" xr:uid="{00000000-0005-0000-0000-0000DD070000}"/>
    <cellStyle name="Muster1" xfId="2389" xr:uid="{00000000-0005-0000-0000-0000DE070000}"/>
    <cellStyle name="Neutral 2" xfId="806" xr:uid="{00000000-0005-0000-0000-0000DF070000}"/>
    <cellStyle name="Neutral 2 2" xfId="807" xr:uid="{00000000-0005-0000-0000-0000E0070000}"/>
    <cellStyle name="Neutral 3" xfId="808" xr:uid="{00000000-0005-0000-0000-0000E1070000}"/>
    <cellStyle name="Neutral 4" xfId="809" xr:uid="{00000000-0005-0000-0000-0000E2070000}"/>
    <cellStyle name="Neutral 5" xfId="810" xr:uid="{00000000-0005-0000-0000-0000E3070000}"/>
    <cellStyle name="Normaali 2" xfId="811" xr:uid="{00000000-0005-0000-0000-0000E4070000}"/>
    <cellStyle name="Normaali 2 2" xfId="2390" xr:uid="{00000000-0005-0000-0000-0000E5070000}"/>
    <cellStyle name="Normaali 2 3" xfId="2391" xr:uid="{00000000-0005-0000-0000-0000E6070000}"/>
    <cellStyle name="Normaali 2 4" xfId="2392" xr:uid="{00000000-0005-0000-0000-0000E7070000}"/>
    <cellStyle name="Normaali 3" xfId="812" xr:uid="{00000000-0005-0000-0000-0000E8070000}"/>
    <cellStyle name="Normaali 3 2" xfId="2393" xr:uid="{00000000-0005-0000-0000-0000E9070000}"/>
    <cellStyle name="Normaali 3 3" xfId="2394" xr:uid="{00000000-0005-0000-0000-0000EA070000}"/>
    <cellStyle name="Normaali 3 4" xfId="2395" xr:uid="{00000000-0005-0000-0000-0000EB070000}"/>
    <cellStyle name="Normal - Style1" xfId="2396" xr:uid="{00000000-0005-0000-0000-0000EC070000}"/>
    <cellStyle name="Normal - Style1 2" xfId="2397" xr:uid="{00000000-0005-0000-0000-0000ED070000}"/>
    <cellStyle name="Normal 10" xfId="2398" xr:uid="{00000000-0005-0000-0000-0000EE070000}"/>
    <cellStyle name="Normal 10 2" xfId="2399" xr:uid="{00000000-0005-0000-0000-0000EF070000}"/>
    <cellStyle name="Normal 10 2 2" xfId="2400" xr:uid="{00000000-0005-0000-0000-0000F0070000}"/>
    <cellStyle name="Normal 10 3" xfId="2401" xr:uid="{00000000-0005-0000-0000-0000F1070000}"/>
    <cellStyle name="Normal 11" xfId="2402" xr:uid="{00000000-0005-0000-0000-0000F2070000}"/>
    <cellStyle name="Normal 11 2" xfId="813" xr:uid="{00000000-0005-0000-0000-0000F3070000}"/>
    <cellStyle name="Normal 11 2 10" xfId="2403" xr:uid="{00000000-0005-0000-0000-0000F4070000}"/>
    <cellStyle name="Normal 11 2 10 2" xfId="2404" xr:uid="{00000000-0005-0000-0000-0000F5070000}"/>
    <cellStyle name="Normal 11 2 11" xfId="2405" xr:uid="{00000000-0005-0000-0000-0000F6070000}"/>
    <cellStyle name="Normal 11 2 11 2" xfId="2406" xr:uid="{00000000-0005-0000-0000-0000F7070000}"/>
    <cellStyle name="Normal 11 2 12" xfId="2407" xr:uid="{00000000-0005-0000-0000-0000F8070000}"/>
    <cellStyle name="Normal 11 2 13" xfId="2408" xr:uid="{00000000-0005-0000-0000-0000F9070000}"/>
    <cellStyle name="Normal 11 2 2" xfId="2409" xr:uid="{00000000-0005-0000-0000-0000FA070000}"/>
    <cellStyle name="Normal 11 2 2 2" xfId="2410" xr:uid="{00000000-0005-0000-0000-0000FB070000}"/>
    <cellStyle name="Normal 11 2 2 2 2" xfId="2411" xr:uid="{00000000-0005-0000-0000-0000FC070000}"/>
    <cellStyle name="Normal 11 2 2 2 3" xfId="2412" xr:uid="{00000000-0005-0000-0000-0000FD070000}"/>
    <cellStyle name="Normal 11 2 2 3" xfId="2413" xr:uid="{00000000-0005-0000-0000-0000FE070000}"/>
    <cellStyle name="Normal 11 2 2 3 2" xfId="2414" xr:uid="{00000000-0005-0000-0000-0000FF070000}"/>
    <cellStyle name="Normal 11 2 2 4" xfId="2415" xr:uid="{00000000-0005-0000-0000-000000080000}"/>
    <cellStyle name="Normal 11 2 2 4 2" xfId="2416" xr:uid="{00000000-0005-0000-0000-000001080000}"/>
    <cellStyle name="Normal 11 2 2 5" xfId="2417" xr:uid="{00000000-0005-0000-0000-000002080000}"/>
    <cellStyle name="Normal 11 2 2 5 2" xfId="2418" xr:uid="{00000000-0005-0000-0000-000003080000}"/>
    <cellStyle name="Normal 11 2 2 6" xfId="2419" xr:uid="{00000000-0005-0000-0000-000004080000}"/>
    <cellStyle name="Normal 11 2 2 7" xfId="2420" xr:uid="{00000000-0005-0000-0000-000005080000}"/>
    <cellStyle name="Normal 11 2 3" xfId="2421" xr:uid="{00000000-0005-0000-0000-000006080000}"/>
    <cellStyle name="Normal 11 2 3 2" xfId="2422" xr:uid="{00000000-0005-0000-0000-000007080000}"/>
    <cellStyle name="Normal 11 2 3 2 2" xfId="2423" xr:uid="{00000000-0005-0000-0000-000008080000}"/>
    <cellStyle name="Normal 11 2 3 2 2 2" xfId="2424" xr:uid="{00000000-0005-0000-0000-000009080000}"/>
    <cellStyle name="Normal 11 2 3 2 3" xfId="2425" xr:uid="{00000000-0005-0000-0000-00000A080000}"/>
    <cellStyle name="Normal 11 2 3 3" xfId="2426" xr:uid="{00000000-0005-0000-0000-00000B080000}"/>
    <cellStyle name="Normal 11 2 3 3 2" xfId="2427" xr:uid="{00000000-0005-0000-0000-00000C080000}"/>
    <cellStyle name="Normal 11 2 3 4" xfId="2428" xr:uid="{00000000-0005-0000-0000-00000D080000}"/>
    <cellStyle name="Normal 11 2 3 5" xfId="2429" xr:uid="{00000000-0005-0000-0000-00000E080000}"/>
    <cellStyle name="Normal 11 2 3 6" xfId="2430" xr:uid="{00000000-0005-0000-0000-00000F080000}"/>
    <cellStyle name="Normal 11 2 4" xfId="2431" xr:uid="{00000000-0005-0000-0000-000010080000}"/>
    <cellStyle name="Normal 11 2 4 2" xfId="2432" xr:uid="{00000000-0005-0000-0000-000011080000}"/>
    <cellStyle name="Normal 11 2 4 3" xfId="2433" xr:uid="{00000000-0005-0000-0000-000012080000}"/>
    <cellStyle name="Normal 11 2 4 4" xfId="2434" xr:uid="{00000000-0005-0000-0000-000013080000}"/>
    <cellStyle name="Normal 11 2 5" xfId="2435" xr:uid="{00000000-0005-0000-0000-000014080000}"/>
    <cellStyle name="Normal 11 2 5 2" xfId="2436" xr:uid="{00000000-0005-0000-0000-000015080000}"/>
    <cellStyle name="Normal 11 2 6" xfId="2437" xr:uid="{00000000-0005-0000-0000-000016080000}"/>
    <cellStyle name="Normal 11 2 6 2" xfId="2438" xr:uid="{00000000-0005-0000-0000-000017080000}"/>
    <cellStyle name="Normal 11 2 7" xfId="2439" xr:uid="{00000000-0005-0000-0000-000018080000}"/>
    <cellStyle name="Normal 11 2 7 2" xfId="2440" xr:uid="{00000000-0005-0000-0000-000019080000}"/>
    <cellStyle name="Normal 11 2 8" xfId="2441" xr:uid="{00000000-0005-0000-0000-00001A080000}"/>
    <cellStyle name="Normal 11 2 8 2" xfId="2442" xr:uid="{00000000-0005-0000-0000-00001B080000}"/>
    <cellStyle name="Normal 11 2 9" xfId="2443" xr:uid="{00000000-0005-0000-0000-00001C080000}"/>
    <cellStyle name="Normal 11 2 9 2" xfId="2444" xr:uid="{00000000-0005-0000-0000-00001D080000}"/>
    <cellStyle name="Normal 11 3" xfId="2445" xr:uid="{00000000-0005-0000-0000-00001E080000}"/>
    <cellStyle name="Normal 11 3 2" xfId="2446" xr:uid="{00000000-0005-0000-0000-00001F080000}"/>
    <cellStyle name="Normal 11 3 2 2" xfId="2447" xr:uid="{00000000-0005-0000-0000-000020080000}"/>
    <cellStyle name="Normal 11 3 3" xfId="2448" xr:uid="{00000000-0005-0000-0000-000021080000}"/>
    <cellStyle name="Normal 11 3 4" xfId="2449" xr:uid="{00000000-0005-0000-0000-000022080000}"/>
    <cellStyle name="Normal 11 4" xfId="2450" xr:uid="{00000000-0005-0000-0000-000023080000}"/>
    <cellStyle name="Normal 11 4 2" xfId="2451" xr:uid="{00000000-0005-0000-0000-000024080000}"/>
    <cellStyle name="Normal 11 4 2 2" xfId="2452" xr:uid="{00000000-0005-0000-0000-000025080000}"/>
    <cellStyle name="Normal 11 4 3" xfId="2453" xr:uid="{00000000-0005-0000-0000-000026080000}"/>
    <cellStyle name="Normal 11 4 4" xfId="2454" xr:uid="{00000000-0005-0000-0000-000027080000}"/>
    <cellStyle name="Normal 11 5" xfId="2455" xr:uid="{00000000-0005-0000-0000-000028080000}"/>
    <cellStyle name="Normal 11 5 2" xfId="2456" xr:uid="{00000000-0005-0000-0000-000029080000}"/>
    <cellStyle name="Normal 11 5 3" xfId="2457" xr:uid="{00000000-0005-0000-0000-00002A080000}"/>
    <cellStyle name="Normal 11 6" xfId="2458" xr:uid="{00000000-0005-0000-0000-00002B080000}"/>
    <cellStyle name="Normal 11 6 2" xfId="2459" xr:uid="{00000000-0005-0000-0000-00002C080000}"/>
    <cellStyle name="Normal 11 6 2 2" xfId="2460" xr:uid="{00000000-0005-0000-0000-00002D080000}"/>
    <cellStyle name="Normal 11 6 2 3" xfId="2461" xr:uid="{00000000-0005-0000-0000-00002E080000}"/>
    <cellStyle name="Normal 11 6 3" xfId="2462" xr:uid="{00000000-0005-0000-0000-00002F080000}"/>
    <cellStyle name="Normal 11 6 3 2" xfId="2463" xr:uid="{00000000-0005-0000-0000-000030080000}"/>
    <cellStyle name="Normal 11 6 4" xfId="2464" xr:uid="{00000000-0005-0000-0000-000031080000}"/>
    <cellStyle name="Normal 11 6 4 2" xfId="2465" xr:uid="{00000000-0005-0000-0000-000032080000}"/>
    <cellStyle name="Normal 11 6 5" xfId="2466" xr:uid="{00000000-0005-0000-0000-000033080000}"/>
    <cellStyle name="Normal 11 7" xfId="2467" xr:uid="{00000000-0005-0000-0000-000034080000}"/>
    <cellStyle name="Normal 11 7 2" xfId="2468" xr:uid="{00000000-0005-0000-0000-000035080000}"/>
    <cellStyle name="Normal 11 8" xfId="2469" xr:uid="{00000000-0005-0000-0000-000036080000}"/>
    <cellStyle name="Normal 11 9" xfId="2470" xr:uid="{00000000-0005-0000-0000-000037080000}"/>
    <cellStyle name="Normal 12" xfId="814" xr:uid="{00000000-0005-0000-0000-000038080000}"/>
    <cellStyle name="Normal 12 2" xfId="2471" xr:uid="{00000000-0005-0000-0000-000039080000}"/>
    <cellStyle name="Normal 12 2 2" xfId="2472" xr:uid="{00000000-0005-0000-0000-00003A080000}"/>
    <cellStyle name="Normal 12 3" xfId="2473" xr:uid="{00000000-0005-0000-0000-00003B080000}"/>
    <cellStyle name="Normal 13" xfId="2474" xr:uid="{00000000-0005-0000-0000-00003C080000}"/>
    <cellStyle name="Normal 13 10" xfId="2475" xr:uid="{00000000-0005-0000-0000-00003D080000}"/>
    <cellStyle name="Normal 13 10 2" xfId="2476" xr:uid="{00000000-0005-0000-0000-00003E080000}"/>
    <cellStyle name="Normal 13 11" xfId="2477" xr:uid="{00000000-0005-0000-0000-00003F080000}"/>
    <cellStyle name="Normal 13 12" xfId="2478" xr:uid="{00000000-0005-0000-0000-000040080000}"/>
    <cellStyle name="Normal 13 13" xfId="2479" xr:uid="{00000000-0005-0000-0000-000041080000}"/>
    <cellStyle name="Normal 13 2" xfId="2480" xr:uid="{00000000-0005-0000-0000-000042080000}"/>
    <cellStyle name="Normal 13 2 10" xfId="2481" xr:uid="{00000000-0005-0000-0000-000043080000}"/>
    <cellStyle name="Normal 13 2 11" xfId="2482" xr:uid="{00000000-0005-0000-0000-000044080000}"/>
    <cellStyle name="Normal 13 2 2" xfId="2483" xr:uid="{00000000-0005-0000-0000-000045080000}"/>
    <cellStyle name="Normal 13 2 2 2" xfId="2484" xr:uid="{00000000-0005-0000-0000-000046080000}"/>
    <cellStyle name="Normal 13 2 2 2 2" xfId="2485" xr:uid="{00000000-0005-0000-0000-000047080000}"/>
    <cellStyle name="Normal 13 2 2 2 3" xfId="2486" xr:uid="{00000000-0005-0000-0000-000048080000}"/>
    <cellStyle name="Normal 13 2 2 3" xfId="2487" xr:uid="{00000000-0005-0000-0000-000049080000}"/>
    <cellStyle name="Normal 13 2 2 3 2" xfId="2488" xr:uid="{00000000-0005-0000-0000-00004A080000}"/>
    <cellStyle name="Normal 13 2 2 4" xfId="2489" xr:uid="{00000000-0005-0000-0000-00004B080000}"/>
    <cellStyle name="Normal 13 2 2 4 2" xfId="2490" xr:uid="{00000000-0005-0000-0000-00004C080000}"/>
    <cellStyle name="Normal 13 2 2 5" xfId="2491" xr:uid="{00000000-0005-0000-0000-00004D080000}"/>
    <cellStyle name="Normal 13 2 2 5 2" xfId="2492" xr:uid="{00000000-0005-0000-0000-00004E080000}"/>
    <cellStyle name="Normal 13 2 2 6" xfId="2493" xr:uid="{00000000-0005-0000-0000-00004F080000}"/>
    <cellStyle name="Normal 13 2 2 7" xfId="2494" xr:uid="{00000000-0005-0000-0000-000050080000}"/>
    <cellStyle name="Normal 13 2 3" xfId="2495" xr:uid="{00000000-0005-0000-0000-000051080000}"/>
    <cellStyle name="Normal 13 2 3 2" xfId="2496" xr:uid="{00000000-0005-0000-0000-000052080000}"/>
    <cellStyle name="Normal 13 2 3 2 2" xfId="2497" xr:uid="{00000000-0005-0000-0000-000053080000}"/>
    <cellStyle name="Normal 13 2 3 2 3" xfId="2498" xr:uid="{00000000-0005-0000-0000-000054080000}"/>
    <cellStyle name="Normal 13 2 3 3" xfId="2499" xr:uid="{00000000-0005-0000-0000-000055080000}"/>
    <cellStyle name="Normal 13 2 3 3 2" xfId="2500" xr:uid="{00000000-0005-0000-0000-000056080000}"/>
    <cellStyle name="Normal 13 2 3 4" xfId="2501" xr:uid="{00000000-0005-0000-0000-000057080000}"/>
    <cellStyle name="Normal 13 2 3 5" xfId="2502" xr:uid="{00000000-0005-0000-0000-000058080000}"/>
    <cellStyle name="Normal 13 2 3 6" xfId="2503" xr:uid="{00000000-0005-0000-0000-000059080000}"/>
    <cellStyle name="Normal 13 2 4" xfId="2504" xr:uid="{00000000-0005-0000-0000-00005A080000}"/>
    <cellStyle name="Normal 13 2 4 2" xfId="2505" xr:uid="{00000000-0005-0000-0000-00005B080000}"/>
    <cellStyle name="Normal 13 2 4 3" xfId="2506" xr:uid="{00000000-0005-0000-0000-00005C080000}"/>
    <cellStyle name="Normal 13 2 5" xfId="2507" xr:uid="{00000000-0005-0000-0000-00005D080000}"/>
    <cellStyle name="Normal 13 2 5 2" xfId="2508" xr:uid="{00000000-0005-0000-0000-00005E080000}"/>
    <cellStyle name="Normal 13 2 6" xfId="2509" xr:uid="{00000000-0005-0000-0000-00005F080000}"/>
    <cellStyle name="Normal 13 2 6 2" xfId="2510" xr:uid="{00000000-0005-0000-0000-000060080000}"/>
    <cellStyle name="Normal 13 2 7" xfId="2511" xr:uid="{00000000-0005-0000-0000-000061080000}"/>
    <cellStyle name="Normal 13 2 7 2" xfId="2512" xr:uid="{00000000-0005-0000-0000-000062080000}"/>
    <cellStyle name="Normal 13 2 8" xfId="2513" xr:uid="{00000000-0005-0000-0000-000063080000}"/>
    <cellStyle name="Normal 13 2 8 2" xfId="2514" xr:uid="{00000000-0005-0000-0000-000064080000}"/>
    <cellStyle name="Normal 13 2 9" xfId="2515" xr:uid="{00000000-0005-0000-0000-000065080000}"/>
    <cellStyle name="Normal 13 2 9 2" xfId="2516" xr:uid="{00000000-0005-0000-0000-000066080000}"/>
    <cellStyle name="Normal 13 3" xfId="2517" xr:uid="{00000000-0005-0000-0000-000067080000}"/>
    <cellStyle name="Normal 13 3 2" xfId="2518" xr:uid="{00000000-0005-0000-0000-000068080000}"/>
    <cellStyle name="Normal 13 3 2 2" xfId="2519" xr:uid="{00000000-0005-0000-0000-000069080000}"/>
    <cellStyle name="Normal 13 3 2 3" xfId="2520" xr:uid="{00000000-0005-0000-0000-00006A080000}"/>
    <cellStyle name="Normal 13 3 3" xfId="2521" xr:uid="{00000000-0005-0000-0000-00006B080000}"/>
    <cellStyle name="Normal 13 3 3 2" xfId="2522" xr:uid="{00000000-0005-0000-0000-00006C080000}"/>
    <cellStyle name="Normal 13 3 4" xfId="2523" xr:uid="{00000000-0005-0000-0000-00006D080000}"/>
    <cellStyle name="Normal 13 3 4 2" xfId="2524" xr:uid="{00000000-0005-0000-0000-00006E080000}"/>
    <cellStyle name="Normal 13 3 5" xfId="2525" xr:uid="{00000000-0005-0000-0000-00006F080000}"/>
    <cellStyle name="Normal 13 3 6" xfId="2526" xr:uid="{00000000-0005-0000-0000-000070080000}"/>
    <cellStyle name="Normal 13 3 7" xfId="2527" xr:uid="{00000000-0005-0000-0000-000071080000}"/>
    <cellStyle name="Normal 13 4" xfId="2528" xr:uid="{00000000-0005-0000-0000-000072080000}"/>
    <cellStyle name="Normal 13 4 2" xfId="2529" xr:uid="{00000000-0005-0000-0000-000073080000}"/>
    <cellStyle name="Normal 13 4 3" xfId="2530" xr:uid="{00000000-0005-0000-0000-000074080000}"/>
    <cellStyle name="Normal 13 5" xfId="2531" xr:uid="{00000000-0005-0000-0000-000075080000}"/>
    <cellStyle name="Normal 13 5 2" xfId="2532" xr:uid="{00000000-0005-0000-0000-000076080000}"/>
    <cellStyle name="Normal 13 5 3" xfId="2533" xr:uid="{00000000-0005-0000-0000-000077080000}"/>
    <cellStyle name="Normal 13 6" xfId="2534" xr:uid="{00000000-0005-0000-0000-000078080000}"/>
    <cellStyle name="Normal 13 6 2" xfId="2535" xr:uid="{00000000-0005-0000-0000-000079080000}"/>
    <cellStyle name="Normal 13 7" xfId="2536" xr:uid="{00000000-0005-0000-0000-00007A080000}"/>
    <cellStyle name="Normal 13 7 2" xfId="2537" xr:uid="{00000000-0005-0000-0000-00007B080000}"/>
    <cellStyle name="Normal 13 8" xfId="2538" xr:uid="{00000000-0005-0000-0000-00007C080000}"/>
    <cellStyle name="Normal 13 8 2" xfId="2539" xr:uid="{00000000-0005-0000-0000-00007D080000}"/>
    <cellStyle name="Normal 13 9" xfId="2540" xr:uid="{00000000-0005-0000-0000-00007E080000}"/>
    <cellStyle name="Normal 13 9 2" xfId="2541" xr:uid="{00000000-0005-0000-0000-00007F080000}"/>
    <cellStyle name="Normal 14" xfId="2542" xr:uid="{00000000-0005-0000-0000-000080080000}"/>
    <cellStyle name="Normal 14 10" xfId="2543" xr:uid="{00000000-0005-0000-0000-000081080000}"/>
    <cellStyle name="Normal 14 11" xfId="2544" xr:uid="{00000000-0005-0000-0000-000082080000}"/>
    <cellStyle name="Normal 14 12" xfId="2545" xr:uid="{00000000-0005-0000-0000-000083080000}"/>
    <cellStyle name="Normal 14 2" xfId="2546" xr:uid="{00000000-0005-0000-0000-000084080000}"/>
    <cellStyle name="Normal 14 2 2" xfId="2547" xr:uid="{00000000-0005-0000-0000-000085080000}"/>
    <cellStyle name="Normal 14 2 2 2" xfId="2548" xr:uid="{00000000-0005-0000-0000-000086080000}"/>
    <cellStyle name="Normal 14 2 2 3" xfId="2549" xr:uid="{00000000-0005-0000-0000-000087080000}"/>
    <cellStyle name="Normal 14 2 3" xfId="2550" xr:uid="{00000000-0005-0000-0000-000088080000}"/>
    <cellStyle name="Normal 14 2 3 2" xfId="2551" xr:uid="{00000000-0005-0000-0000-000089080000}"/>
    <cellStyle name="Normal 14 2 3 3" xfId="2552" xr:uid="{00000000-0005-0000-0000-00008A080000}"/>
    <cellStyle name="Normal 14 2 4" xfId="2553" xr:uid="{00000000-0005-0000-0000-00008B080000}"/>
    <cellStyle name="Normal 14 2 4 2" xfId="2554" xr:uid="{00000000-0005-0000-0000-00008C080000}"/>
    <cellStyle name="Normal 14 2 5" xfId="2555" xr:uid="{00000000-0005-0000-0000-00008D080000}"/>
    <cellStyle name="Normal 14 2 5 2" xfId="2556" xr:uid="{00000000-0005-0000-0000-00008E080000}"/>
    <cellStyle name="Normal 14 2 6" xfId="2557" xr:uid="{00000000-0005-0000-0000-00008F080000}"/>
    <cellStyle name="Normal 14 2 7" xfId="2558" xr:uid="{00000000-0005-0000-0000-000090080000}"/>
    <cellStyle name="Normal 14 3" xfId="2559" xr:uid="{00000000-0005-0000-0000-000091080000}"/>
    <cellStyle name="Normal 14 3 2" xfId="2560" xr:uid="{00000000-0005-0000-0000-000092080000}"/>
    <cellStyle name="Normal 14 3 3" xfId="2561" xr:uid="{00000000-0005-0000-0000-000093080000}"/>
    <cellStyle name="Normal 14 4" xfId="2562" xr:uid="{00000000-0005-0000-0000-000094080000}"/>
    <cellStyle name="Normal 14 4 2" xfId="2563" xr:uid="{00000000-0005-0000-0000-000095080000}"/>
    <cellStyle name="Normal 14 4 3" xfId="2564" xr:uid="{00000000-0005-0000-0000-000096080000}"/>
    <cellStyle name="Normal 14 5" xfId="2565" xr:uid="{00000000-0005-0000-0000-000097080000}"/>
    <cellStyle name="Normal 14 5 2" xfId="2566" xr:uid="{00000000-0005-0000-0000-000098080000}"/>
    <cellStyle name="Normal 14 6" xfId="2567" xr:uid="{00000000-0005-0000-0000-000099080000}"/>
    <cellStyle name="Normal 14 6 2" xfId="2568" xr:uid="{00000000-0005-0000-0000-00009A080000}"/>
    <cellStyle name="Normal 14 7" xfId="2569" xr:uid="{00000000-0005-0000-0000-00009B080000}"/>
    <cellStyle name="Normal 14 7 2" xfId="2570" xr:uid="{00000000-0005-0000-0000-00009C080000}"/>
    <cellStyle name="Normal 14 8" xfId="2571" xr:uid="{00000000-0005-0000-0000-00009D080000}"/>
    <cellStyle name="Normal 14 8 2" xfId="2572" xr:uid="{00000000-0005-0000-0000-00009E080000}"/>
    <cellStyle name="Normal 14 9" xfId="2573" xr:uid="{00000000-0005-0000-0000-00009F080000}"/>
    <cellStyle name="Normal 15" xfId="2574" xr:uid="{00000000-0005-0000-0000-0000A0080000}"/>
    <cellStyle name="Normal 15 10" xfId="2575" xr:uid="{00000000-0005-0000-0000-0000A1080000}"/>
    <cellStyle name="Normal 15 11" xfId="2576" xr:uid="{00000000-0005-0000-0000-0000A2080000}"/>
    <cellStyle name="Normal 15 2" xfId="2577" xr:uid="{00000000-0005-0000-0000-0000A3080000}"/>
    <cellStyle name="Normal 15 2 2" xfId="2578" xr:uid="{00000000-0005-0000-0000-0000A4080000}"/>
    <cellStyle name="Normal 15 2 2 2" xfId="2579" xr:uid="{00000000-0005-0000-0000-0000A5080000}"/>
    <cellStyle name="Normal 15 2 2 3" xfId="2580" xr:uid="{00000000-0005-0000-0000-0000A6080000}"/>
    <cellStyle name="Normal 15 2 3" xfId="2581" xr:uid="{00000000-0005-0000-0000-0000A7080000}"/>
    <cellStyle name="Normal 15 2 3 2" xfId="2582" xr:uid="{00000000-0005-0000-0000-0000A8080000}"/>
    <cellStyle name="Normal 15 2 4" xfId="2583" xr:uid="{00000000-0005-0000-0000-0000A9080000}"/>
    <cellStyle name="Normal 15 2 4 2" xfId="2584" xr:uid="{00000000-0005-0000-0000-0000AA080000}"/>
    <cellStyle name="Normal 15 2 5" xfId="2585" xr:uid="{00000000-0005-0000-0000-0000AB080000}"/>
    <cellStyle name="Normal 15 2 6" xfId="2586" xr:uid="{00000000-0005-0000-0000-0000AC080000}"/>
    <cellStyle name="Normal 15 2 7" xfId="2587" xr:uid="{00000000-0005-0000-0000-0000AD080000}"/>
    <cellStyle name="Normal 15 2 8" xfId="2588" xr:uid="{00000000-0005-0000-0000-0000AE080000}"/>
    <cellStyle name="Normal 15 3" xfId="2589" xr:uid="{00000000-0005-0000-0000-0000AF080000}"/>
    <cellStyle name="Normal 15 3 2" xfId="2590" xr:uid="{00000000-0005-0000-0000-0000B0080000}"/>
    <cellStyle name="Normal 15 3 2 2" xfId="2591" xr:uid="{00000000-0005-0000-0000-0000B1080000}"/>
    <cellStyle name="Normal 15 3 3" xfId="2592" xr:uid="{00000000-0005-0000-0000-0000B2080000}"/>
    <cellStyle name="Normal 15 4" xfId="2593" xr:uid="{00000000-0005-0000-0000-0000B3080000}"/>
    <cellStyle name="Normal 15 4 2" xfId="2594" xr:uid="{00000000-0005-0000-0000-0000B4080000}"/>
    <cellStyle name="Normal 15 4 3" xfId="2595" xr:uid="{00000000-0005-0000-0000-0000B5080000}"/>
    <cellStyle name="Normal 15 5" xfId="2596" xr:uid="{00000000-0005-0000-0000-0000B6080000}"/>
    <cellStyle name="Normal 15 5 2" xfId="2597" xr:uid="{00000000-0005-0000-0000-0000B7080000}"/>
    <cellStyle name="Normal 15 6" xfId="2598" xr:uid="{00000000-0005-0000-0000-0000B8080000}"/>
    <cellStyle name="Normal 15 6 2" xfId="2599" xr:uid="{00000000-0005-0000-0000-0000B9080000}"/>
    <cellStyle name="Normal 15 7" xfId="2600" xr:uid="{00000000-0005-0000-0000-0000BA080000}"/>
    <cellStyle name="Normal 15 7 2" xfId="2601" xr:uid="{00000000-0005-0000-0000-0000BB080000}"/>
    <cellStyle name="Normal 15 8" xfId="2602" xr:uid="{00000000-0005-0000-0000-0000BC080000}"/>
    <cellStyle name="Normal 15 8 2" xfId="2603" xr:uid="{00000000-0005-0000-0000-0000BD080000}"/>
    <cellStyle name="Normal 15 9" xfId="2604" xr:uid="{00000000-0005-0000-0000-0000BE080000}"/>
    <cellStyle name="Normal 15 9 2" xfId="2605" xr:uid="{00000000-0005-0000-0000-0000BF080000}"/>
    <cellStyle name="Normal 16" xfId="2606" xr:uid="{00000000-0005-0000-0000-0000C0080000}"/>
    <cellStyle name="Normal 16 10" xfId="2607" xr:uid="{00000000-0005-0000-0000-0000C1080000}"/>
    <cellStyle name="Normal 16 2" xfId="2608" xr:uid="{00000000-0005-0000-0000-0000C2080000}"/>
    <cellStyle name="Normal 16 2 2" xfId="2609" xr:uid="{00000000-0005-0000-0000-0000C3080000}"/>
    <cellStyle name="Normal 16 2 2 2" xfId="2610" xr:uid="{00000000-0005-0000-0000-0000C4080000}"/>
    <cellStyle name="Normal 16 2 2 3" xfId="2611" xr:uid="{00000000-0005-0000-0000-0000C5080000}"/>
    <cellStyle name="Normal 16 2 3" xfId="2612" xr:uid="{00000000-0005-0000-0000-0000C6080000}"/>
    <cellStyle name="Normal 16 2 3 2" xfId="2613" xr:uid="{00000000-0005-0000-0000-0000C7080000}"/>
    <cellStyle name="Normal 16 2 4" xfId="2614" xr:uid="{00000000-0005-0000-0000-0000C8080000}"/>
    <cellStyle name="Normal 16 2 5" xfId="2615" xr:uid="{00000000-0005-0000-0000-0000C9080000}"/>
    <cellStyle name="Normal 16 2 6" xfId="2616" xr:uid="{00000000-0005-0000-0000-0000CA080000}"/>
    <cellStyle name="Normal 16 2 7" xfId="2617" xr:uid="{00000000-0005-0000-0000-0000CB080000}"/>
    <cellStyle name="Normal 16 3" xfId="2618" xr:uid="{00000000-0005-0000-0000-0000CC080000}"/>
    <cellStyle name="Normal 16 3 2" xfId="2619" xr:uid="{00000000-0005-0000-0000-0000CD080000}"/>
    <cellStyle name="Normal 16 3 3" xfId="2620" xr:uid="{00000000-0005-0000-0000-0000CE080000}"/>
    <cellStyle name="Normal 16 4" xfId="2621" xr:uid="{00000000-0005-0000-0000-0000CF080000}"/>
    <cellStyle name="Normal 16 4 2" xfId="2622" xr:uid="{00000000-0005-0000-0000-0000D0080000}"/>
    <cellStyle name="Normal 16 5" xfId="2623" xr:uid="{00000000-0005-0000-0000-0000D1080000}"/>
    <cellStyle name="Normal 16 5 2" xfId="2624" xr:uid="{00000000-0005-0000-0000-0000D2080000}"/>
    <cellStyle name="Normal 16 6" xfId="2625" xr:uid="{00000000-0005-0000-0000-0000D3080000}"/>
    <cellStyle name="Normal 16 6 2" xfId="2626" xr:uid="{00000000-0005-0000-0000-0000D4080000}"/>
    <cellStyle name="Normal 16 7" xfId="2627" xr:uid="{00000000-0005-0000-0000-0000D5080000}"/>
    <cellStyle name="Normal 16 7 2" xfId="2628" xr:uid="{00000000-0005-0000-0000-0000D6080000}"/>
    <cellStyle name="Normal 16 8" xfId="2629" xr:uid="{00000000-0005-0000-0000-0000D7080000}"/>
    <cellStyle name="Normal 16 9" xfId="2630" xr:uid="{00000000-0005-0000-0000-0000D8080000}"/>
    <cellStyle name="Normal 17" xfId="2631" xr:uid="{00000000-0005-0000-0000-0000D9080000}"/>
    <cellStyle name="Normal 17 2" xfId="2632" xr:uid="{00000000-0005-0000-0000-0000DA080000}"/>
    <cellStyle name="Normal 17 2 2" xfId="2633" xr:uid="{00000000-0005-0000-0000-0000DB080000}"/>
    <cellStyle name="Normal 17 2 3" xfId="2634" xr:uid="{00000000-0005-0000-0000-0000DC080000}"/>
    <cellStyle name="Normal 17 3" xfId="2635" xr:uid="{00000000-0005-0000-0000-0000DD080000}"/>
    <cellStyle name="Normal 17 3 2" xfId="2636" xr:uid="{00000000-0005-0000-0000-0000DE080000}"/>
    <cellStyle name="Normal 17 4" xfId="2637" xr:uid="{00000000-0005-0000-0000-0000DF080000}"/>
    <cellStyle name="Normal 17 5" xfId="2638" xr:uid="{00000000-0005-0000-0000-0000E0080000}"/>
    <cellStyle name="Normal 18" xfId="2639" xr:uid="{00000000-0005-0000-0000-0000E1080000}"/>
    <cellStyle name="Normal 18 2" xfId="2640" xr:uid="{00000000-0005-0000-0000-0000E2080000}"/>
    <cellStyle name="Normal 18 2 2" xfId="2641" xr:uid="{00000000-0005-0000-0000-0000E3080000}"/>
    <cellStyle name="Normal 18 3" xfId="2642" xr:uid="{00000000-0005-0000-0000-0000E4080000}"/>
    <cellStyle name="Normal 18 4" xfId="2643" xr:uid="{00000000-0005-0000-0000-0000E5080000}"/>
    <cellStyle name="Normal 18 5" xfId="2644" xr:uid="{00000000-0005-0000-0000-0000E6080000}"/>
    <cellStyle name="Normal 19" xfId="2645" xr:uid="{00000000-0005-0000-0000-0000E7080000}"/>
    <cellStyle name="Normal 19 2" xfId="2646" xr:uid="{00000000-0005-0000-0000-0000E8080000}"/>
    <cellStyle name="Normal 19 3" xfId="2647" xr:uid="{00000000-0005-0000-0000-0000E9080000}"/>
    <cellStyle name="Normal 2" xfId="815" xr:uid="{00000000-0005-0000-0000-0000EA080000}"/>
    <cellStyle name="Normal 2 10" xfId="2648" xr:uid="{00000000-0005-0000-0000-0000EB080000}"/>
    <cellStyle name="Normal 2 10 2" xfId="2649" xr:uid="{00000000-0005-0000-0000-0000EC080000}"/>
    <cellStyle name="Normal 2 11" xfId="2650" xr:uid="{00000000-0005-0000-0000-0000ED080000}"/>
    <cellStyle name="Normal 2 12" xfId="2651" xr:uid="{00000000-0005-0000-0000-0000EE080000}"/>
    <cellStyle name="Normal 2 13" xfId="2652" xr:uid="{00000000-0005-0000-0000-0000EF080000}"/>
    <cellStyle name="Normal 2 14" xfId="2653" xr:uid="{00000000-0005-0000-0000-0000F0080000}"/>
    <cellStyle name="Normal 2 15" xfId="2654" xr:uid="{00000000-0005-0000-0000-0000F1080000}"/>
    <cellStyle name="Normal 2 15 10" xfId="2655" xr:uid="{00000000-0005-0000-0000-0000F2080000}"/>
    <cellStyle name="Normal 2 15 11" xfId="2656" xr:uid="{00000000-0005-0000-0000-0000F3080000}"/>
    <cellStyle name="Normal 2 15 2" xfId="2657" xr:uid="{00000000-0005-0000-0000-0000F4080000}"/>
    <cellStyle name="Normal 2 15 2 2" xfId="2658" xr:uid="{00000000-0005-0000-0000-0000F5080000}"/>
    <cellStyle name="Normal 2 15 2 2 2" xfId="2659" xr:uid="{00000000-0005-0000-0000-0000F6080000}"/>
    <cellStyle name="Normal 2 15 2 2 3" xfId="2660" xr:uid="{00000000-0005-0000-0000-0000F7080000}"/>
    <cellStyle name="Normal 2 15 2 3" xfId="2661" xr:uid="{00000000-0005-0000-0000-0000F8080000}"/>
    <cellStyle name="Normal 2 15 2 3 2" xfId="2662" xr:uid="{00000000-0005-0000-0000-0000F9080000}"/>
    <cellStyle name="Normal 2 15 2 4" xfId="2663" xr:uid="{00000000-0005-0000-0000-0000FA080000}"/>
    <cellStyle name="Normal 2 15 2 4 2" xfId="2664" xr:uid="{00000000-0005-0000-0000-0000FB080000}"/>
    <cellStyle name="Normal 2 15 2 5" xfId="2665" xr:uid="{00000000-0005-0000-0000-0000FC080000}"/>
    <cellStyle name="Normal 2 15 2 5 2" xfId="2666" xr:uid="{00000000-0005-0000-0000-0000FD080000}"/>
    <cellStyle name="Normal 2 15 2 6" xfId="2667" xr:uid="{00000000-0005-0000-0000-0000FE080000}"/>
    <cellStyle name="Normal 2 15 2 7" xfId="2668" xr:uid="{00000000-0005-0000-0000-0000FF080000}"/>
    <cellStyle name="Normal 2 15 3" xfId="2669" xr:uid="{00000000-0005-0000-0000-000000090000}"/>
    <cellStyle name="Normal 2 15 3 2" xfId="2670" xr:uid="{00000000-0005-0000-0000-000001090000}"/>
    <cellStyle name="Normal 2 15 3 2 2" xfId="2671" xr:uid="{00000000-0005-0000-0000-000002090000}"/>
    <cellStyle name="Normal 2 15 3 2 3" xfId="2672" xr:uid="{00000000-0005-0000-0000-000003090000}"/>
    <cellStyle name="Normal 2 15 3 3" xfId="2673" xr:uid="{00000000-0005-0000-0000-000004090000}"/>
    <cellStyle name="Normal 2 15 3 3 2" xfId="2674" xr:uid="{00000000-0005-0000-0000-000005090000}"/>
    <cellStyle name="Normal 2 15 3 4" xfId="2675" xr:uid="{00000000-0005-0000-0000-000006090000}"/>
    <cellStyle name="Normal 2 15 3 5" xfId="2676" xr:uid="{00000000-0005-0000-0000-000007090000}"/>
    <cellStyle name="Normal 2 15 3 6" xfId="2677" xr:uid="{00000000-0005-0000-0000-000008090000}"/>
    <cellStyle name="Normal 2 15 4" xfId="2678" xr:uid="{00000000-0005-0000-0000-000009090000}"/>
    <cellStyle name="Normal 2 15 4 2" xfId="2679" xr:uid="{00000000-0005-0000-0000-00000A090000}"/>
    <cellStyle name="Normal 2 15 4 3" xfId="2680" xr:uid="{00000000-0005-0000-0000-00000B090000}"/>
    <cellStyle name="Normal 2 15 5" xfId="2681" xr:uid="{00000000-0005-0000-0000-00000C090000}"/>
    <cellStyle name="Normal 2 15 5 2" xfId="2682" xr:uid="{00000000-0005-0000-0000-00000D090000}"/>
    <cellStyle name="Normal 2 15 6" xfId="2683" xr:uid="{00000000-0005-0000-0000-00000E090000}"/>
    <cellStyle name="Normal 2 15 6 2" xfId="2684" xr:uid="{00000000-0005-0000-0000-00000F090000}"/>
    <cellStyle name="Normal 2 15 7" xfId="2685" xr:uid="{00000000-0005-0000-0000-000010090000}"/>
    <cellStyle name="Normal 2 15 7 2" xfId="2686" xr:uid="{00000000-0005-0000-0000-000011090000}"/>
    <cellStyle name="Normal 2 15 8" xfId="2687" xr:uid="{00000000-0005-0000-0000-000012090000}"/>
    <cellStyle name="Normal 2 15 8 2" xfId="2688" xr:uid="{00000000-0005-0000-0000-000013090000}"/>
    <cellStyle name="Normal 2 15 9" xfId="2689" xr:uid="{00000000-0005-0000-0000-000014090000}"/>
    <cellStyle name="Normal 2 15 9 2" xfId="2690" xr:uid="{00000000-0005-0000-0000-000015090000}"/>
    <cellStyle name="Normal 2 16" xfId="2691" xr:uid="{00000000-0005-0000-0000-000016090000}"/>
    <cellStyle name="Normal 2 17" xfId="2692" xr:uid="{00000000-0005-0000-0000-000017090000}"/>
    <cellStyle name="Normal 2 18" xfId="2693" xr:uid="{00000000-0005-0000-0000-000018090000}"/>
    <cellStyle name="Normal 2 2" xfId="816" xr:uid="{00000000-0005-0000-0000-000019090000}"/>
    <cellStyle name="Normal 2 2 10" xfId="2694" xr:uid="{00000000-0005-0000-0000-00001A090000}"/>
    <cellStyle name="Normal 2 2 2" xfId="817" xr:uid="{00000000-0005-0000-0000-00001B090000}"/>
    <cellStyle name="Normal 2 2 2 10" xfId="2695" xr:uid="{00000000-0005-0000-0000-00001C090000}"/>
    <cellStyle name="Normal 2 2 2 10 2" xfId="2696" xr:uid="{00000000-0005-0000-0000-00001D090000}"/>
    <cellStyle name="Normal 2 2 2 11" xfId="2697" xr:uid="{00000000-0005-0000-0000-00001E090000}"/>
    <cellStyle name="Normal 2 2 2 11 2" xfId="2698" xr:uid="{00000000-0005-0000-0000-00001F090000}"/>
    <cellStyle name="Normal 2 2 2 12" xfId="2699" xr:uid="{00000000-0005-0000-0000-000020090000}"/>
    <cellStyle name="Normal 2 2 2 12 2" xfId="2700" xr:uid="{00000000-0005-0000-0000-000021090000}"/>
    <cellStyle name="Normal 2 2 2 13" xfId="2701" xr:uid="{00000000-0005-0000-0000-000022090000}"/>
    <cellStyle name="Normal 2 2 2 13 2" xfId="2702" xr:uid="{00000000-0005-0000-0000-000023090000}"/>
    <cellStyle name="Normal 2 2 2 14" xfId="2703" xr:uid="{00000000-0005-0000-0000-000024090000}"/>
    <cellStyle name="Normal 2 2 2 15" xfId="2704" xr:uid="{00000000-0005-0000-0000-000025090000}"/>
    <cellStyle name="Normal 2 2 2 16" xfId="2705" xr:uid="{00000000-0005-0000-0000-000026090000}"/>
    <cellStyle name="Normal 2 2 2 2" xfId="818" xr:uid="{00000000-0005-0000-0000-000027090000}"/>
    <cellStyle name="Normal 2 2 2 2 10" xfId="2706" xr:uid="{00000000-0005-0000-0000-000028090000}"/>
    <cellStyle name="Normal 2 2 2 2 11" xfId="2707" xr:uid="{00000000-0005-0000-0000-000029090000}"/>
    <cellStyle name="Normal 2 2 2 2 12" xfId="2708" xr:uid="{00000000-0005-0000-0000-00002A090000}"/>
    <cellStyle name="Normal 2 2 2 2 13" xfId="2709" xr:uid="{00000000-0005-0000-0000-00002B090000}"/>
    <cellStyle name="Normal 2 2 2 2 14" xfId="2710" xr:uid="{00000000-0005-0000-0000-00002C090000}"/>
    <cellStyle name="Normal 2 2 2 2 2" xfId="819" xr:uid="{00000000-0005-0000-0000-00002D090000}"/>
    <cellStyle name="Normal 2 2 2 2 2 10" xfId="2711" xr:uid="{00000000-0005-0000-0000-00002E090000}"/>
    <cellStyle name="Normal 2 2 2 2 2 11" xfId="2712" xr:uid="{00000000-0005-0000-0000-00002F090000}"/>
    <cellStyle name="Normal 2 2 2 2 2 2" xfId="2713" xr:uid="{00000000-0005-0000-0000-000030090000}"/>
    <cellStyle name="Normal 2 2 2 2 2 2 2" xfId="2714" xr:uid="{00000000-0005-0000-0000-000031090000}"/>
    <cellStyle name="Normal 2 2 2 2 2 2 2 2" xfId="2715" xr:uid="{00000000-0005-0000-0000-000032090000}"/>
    <cellStyle name="Normal 2 2 2 2 2 2 3" xfId="2716" xr:uid="{00000000-0005-0000-0000-000033090000}"/>
    <cellStyle name="Normal 2 2 2 2 2 3" xfId="2717" xr:uid="{00000000-0005-0000-0000-000034090000}"/>
    <cellStyle name="Normal 2 2 2 2 2 3 2" xfId="2718" xr:uid="{00000000-0005-0000-0000-000035090000}"/>
    <cellStyle name="Normal 2 2 2 2 2 4" xfId="2719" xr:uid="{00000000-0005-0000-0000-000036090000}"/>
    <cellStyle name="Normal 2 2 2 2 2 4 2" xfId="2720" xr:uid="{00000000-0005-0000-0000-000037090000}"/>
    <cellStyle name="Normal 2 2 2 2 2 5" xfId="2721" xr:uid="{00000000-0005-0000-0000-000038090000}"/>
    <cellStyle name="Normal 2 2 2 2 2 5 2" xfId="2722" xr:uid="{00000000-0005-0000-0000-000039090000}"/>
    <cellStyle name="Normal 2 2 2 2 2 6" xfId="2723" xr:uid="{00000000-0005-0000-0000-00003A090000}"/>
    <cellStyle name="Normal 2 2 2 2 2 7" xfId="2724" xr:uid="{00000000-0005-0000-0000-00003B090000}"/>
    <cellStyle name="Normal 2 2 2 2 2 8" xfId="2725" xr:uid="{00000000-0005-0000-0000-00003C090000}"/>
    <cellStyle name="Normal 2 2 2 2 2 9" xfId="2726" xr:uid="{00000000-0005-0000-0000-00003D090000}"/>
    <cellStyle name="Normal 2 2 2 2 3" xfId="820" xr:uid="{00000000-0005-0000-0000-00003E090000}"/>
    <cellStyle name="Normal 2 2 2 2 3 2" xfId="2727" xr:uid="{00000000-0005-0000-0000-00003F090000}"/>
    <cellStyle name="Normal 2 2 2 2 3 3" xfId="2728" xr:uid="{00000000-0005-0000-0000-000040090000}"/>
    <cellStyle name="Normal 2 2 2 2 3 4" xfId="2729" xr:uid="{00000000-0005-0000-0000-000041090000}"/>
    <cellStyle name="Normal 2 2 2 2 3 5" xfId="2730" xr:uid="{00000000-0005-0000-0000-000042090000}"/>
    <cellStyle name="Normal 2 2 2 2 3 6" xfId="2731" xr:uid="{00000000-0005-0000-0000-000043090000}"/>
    <cellStyle name="Normal 2 2 2 2 4" xfId="2732" xr:uid="{00000000-0005-0000-0000-000044090000}"/>
    <cellStyle name="Normal 2 2 2 2 4 2" xfId="2733" xr:uid="{00000000-0005-0000-0000-000045090000}"/>
    <cellStyle name="Normal 2 2 2 2 4 3" xfId="2734" xr:uid="{00000000-0005-0000-0000-000046090000}"/>
    <cellStyle name="Normal 2 2 2 2 5" xfId="2735" xr:uid="{00000000-0005-0000-0000-000047090000}"/>
    <cellStyle name="Normal 2 2 2 2 5 2" xfId="2736" xr:uid="{00000000-0005-0000-0000-000048090000}"/>
    <cellStyle name="Normal 2 2 2 2 5 3" xfId="2737" xr:uid="{00000000-0005-0000-0000-000049090000}"/>
    <cellStyle name="Normal 2 2 2 2 6" xfId="2738" xr:uid="{00000000-0005-0000-0000-00004A090000}"/>
    <cellStyle name="Normal 2 2 2 2 6 2" xfId="2739" xr:uid="{00000000-0005-0000-0000-00004B090000}"/>
    <cellStyle name="Normal 2 2 2 2 7" xfId="2740" xr:uid="{00000000-0005-0000-0000-00004C090000}"/>
    <cellStyle name="Normal 2 2 2 2 7 2" xfId="2741" xr:uid="{00000000-0005-0000-0000-00004D090000}"/>
    <cellStyle name="Normal 2 2 2 2 8" xfId="2742" xr:uid="{00000000-0005-0000-0000-00004E090000}"/>
    <cellStyle name="Normal 2 2 2 2 8 2" xfId="2743" xr:uid="{00000000-0005-0000-0000-00004F090000}"/>
    <cellStyle name="Normal 2 2 2 2 9" xfId="2744" xr:uid="{00000000-0005-0000-0000-000050090000}"/>
    <cellStyle name="Normal 2 2 2 2 9 2" xfId="2745" xr:uid="{00000000-0005-0000-0000-000051090000}"/>
    <cellStyle name="Normal 2 2 2 3" xfId="821" xr:uid="{00000000-0005-0000-0000-000052090000}"/>
    <cellStyle name="Normal 2 2 2 3 10" xfId="2746" xr:uid="{00000000-0005-0000-0000-000053090000}"/>
    <cellStyle name="Normal 2 2 2 3 11" xfId="2747" xr:uid="{00000000-0005-0000-0000-000054090000}"/>
    <cellStyle name="Normal 2 2 2 3 12" xfId="2748" xr:uid="{00000000-0005-0000-0000-000055090000}"/>
    <cellStyle name="Normal 2 2 2 3 13" xfId="2749" xr:uid="{00000000-0005-0000-0000-000056090000}"/>
    <cellStyle name="Normal 2 2 2 3 14" xfId="2750" xr:uid="{00000000-0005-0000-0000-000057090000}"/>
    <cellStyle name="Normal 2 2 2 3 15" xfId="2751" xr:uid="{00000000-0005-0000-0000-000058090000}"/>
    <cellStyle name="Normal 2 2 2 3 2" xfId="2752" xr:uid="{00000000-0005-0000-0000-000059090000}"/>
    <cellStyle name="Normal 2 2 2 3 2 2" xfId="2753" xr:uid="{00000000-0005-0000-0000-00005A090000}"/>
    <cellStyle name="Normal 2 2 2 3 2 3" xfId="2754" xr:uid="{00000000-0005-0000-0000-00005B090000}"/>
    <cellStyle name="Normal 2 2 2 3 3" xfId="2755" xr:uid="{00000000-0005-0000-0000-00005C090000}"/>
    <cellStyle name="Normal 2 2 2 3 3 2" xfId="2756" xr:uid="{00000000-0005-0000-0000-00005D090000}"/>
    <cellStyle name="Normal 2 2 2 3 3 2 2" xfId="2757" xr:uid="{00000000-0005-0000-0000-00005E090000}"/>
    <cellStyle name="Normal 2 2 2 3 3 3" xfId="2758" xr:uid="{00000000-0005-0000-0000-00005F090000}"/>
    <cellStyle name="Normal 2 2 2 3 3 4" xfId="2759" xr:uid="{00000000-0005-0000-0000-000060090000}"/>
    <cellStyle name="Normal 2 2 2 3 4" xfId="2760" xr:uid="{00000000-0005-0000-0000-000061090000}"/>
    <cellStyle name="Normal 2 2 2 3 4 2" xfId="2761" xr:uid="{00000000-0005-0000-0000-000062090000}"/>
    <cellStyle name="Normal 2 2 2 3 4 3" xfId="2762" xr:uid="{00000000-0005-0000-0000-000063090000}"/>
    <cellStyle name="Normal 2 2 2 3 5" xfId="2763" xr:uid="{00000000-0005-0000-0000-000064090000}"/>
    <cellStyle name="Normal 2 2 2 3 6" xfId="2764" xr:uid="{00000000-0005-0000-0000-000065090000}"/>
    <cellStyle name="Normal 2 2 2 3 7" xfId="2765" xr:uid="{00000000-0005-0000-0000-000066090000}"/>
    <cellStyle name="Normal 2 2 2 3 8" xfId="2766" xr:uid="{00000000-0005-0000-0000-000067090000}"/>
    <cellStyle name="Normal 2 2 2 3 9" xfId="2767" xr:uid="{00000000-0005-0000-0000-000068090000}"/>
    <cellStyle name="Normal 2 2 2 4" xfId="822" xr:uid="{00000000-0005-0000-0000-000069090000}"/>
    <cellStyle name="Normal 2 2 2 4 2" xfId="2768" xr:uid="{00000000-0005-0000-0000-00006A090000}"/>
    <cellStyle name="Normal 2 2 2 4 3" xfId="2769" xr:uid="{00000000-0005-0000-0000-00006B090000}"/>
    <cellStyle name="Normal 2 2 2 4 4" xfId="2770" xr:uid="{00000000-0005-0000-0000-00006C090000}"/>
    <cellStyle name="Normal 2 2 2 4 5" xfId="2771" xr:uid="{00000000-0005-0000-0000-00006D090000}"/>
    <cellStyle name="Normal 2 2 2 5" xfId="823" xr:uid="{00000000-0005-0000-0000-00006E090000}"/>
    <cellStyle name="Normal 2 2 2 5 2" xfId="2772" xr:uid="{00000000-0005-0000-0000-00006F090000}"/>
    <cellStyle name="Normal 2 2 2 6" xfId="2773" xr:uid="{00000000-0005-0000-0000-000070090000}"/>
    <cellStyle name="Normal 2 2 2 6 2" xfId="2774" xr:uid="{00000000-0005-0000-0000-000071090000}"/>
    <cellStyle name="Normal 2 2 2 7" xfId="2775" xr:uid="{00000000-0005-0000-0000-000072090000}"/>
    <cellStyle name="Normal 2 2 2 7 2" xfId="2776" xr:uid="{00000000-0005-0000-0000-000073090000}"/>
    <cellStyle name="Normal 2 2 2 8" xfId="2777" xr:uid="{00000000-0005-0000-0000-000074090000}"/>
    <cellStyle name="Normal 2 2 2 8 2" xfId="2778" xr:uid="{00000000-0005-0000-0000-000075090000}"/>
    <cellStyle name="Normal 2 2 2 9" xfId="2779" xr:uid="{00000000-0005-0000-0000-000076090000}"/>
    <cellStyle name="Normal 2 2 2 9 2" xfId="2780" xr:uid="{00000000-0005-0000-0000-000077090000}"/>
    <cellStyle name="Normal 2 2 3" xfId="824" xr:uid="{00000000-0005-0000-0000-000078090000}"/>
    <cellStyle name="Normal 2 2 3 2" xfId="825" xr:uid="{00000000-0005-0000-0000-000079090000}"/>
    <cellStyle name="Normal 2 2 3 2 2" xfId="826" xr:uid="{00000000-0005-0000-0000-00007A090000}"/>
    <cellStyle name="Normal 2 2 3 3" xfId="827" xr:uid="{00000000-0005-0000-0000-00007B090000}"/>
    <cellStyle name="Normal 2 2 4" xfId="828" xr:uid="{00000000-0005-0000-0000-00007C090000}"/>
    <cellStyle name="Normal 2 2 4 2" xfId="829" xr:uid="{00000000-0005-0000-0000-00007D090000}"/>
    <cellStyle name="Normal 2 2 4 2 2" xfId="2781" xr:uid="{00000000-0005-0000-0000-00007E090000}"/>
    <cellStyle name="Normal 2 2 5" xfId="830" xr:uid="{00000000-0005-0000-0000-00007F090000}"/>
    <cellStyle name="Normal 2 2 6" xfId="831" xr:uid="{00000000-0005-0000-0000-000080090000}"/>
    <cellStyle name="Normal 2 2 7" xfId="2782" xr:uid="{00000000-0005-0000-0000-000081090000}"/>
    <cellStyle name="Normal 2 2 8" xfId="2783" xr:uid="{00000000-0005-0000-0000-000082090000}"/>
    <cellStyle name="Normal 2 2 9" xfId="2784" xr:uid="{00000000-0005-0000-0000-000083090000}"/>
    <cellStyle name="Normal 2 3" xfId="832" xr:uid="{00000000-0005-0000-0000-000084090000}"/>
    <cellStyle name="Normal 2 3 2" xfId="833" xr:uid="{00000000-0005-0000-0000-000085090000}"/>
    <cellStyle name="Normal 2 3 3" xfId="834" xr:uid="{00000000-0005-0000-0000-000086090000}"/>
    <cellStyle name="Normal 2 3 4" xfId="2785" xr:uid="{00000000-0005-0000-0000-000087090000}"/>
    <cellStyle name="Normal 2 3 5" xfId="2786" xr:uid="{00000000-0005-0000-0000-000088090000}"/>
    <cellStyle name="Normal 2 4" xfId="835" xr:uid="{00000000-0005-0000-0000-000089090000}"/>
    <cellStyle name="Normal 2 4 2" xfId="2787" xr:uid="{00000000-0005-0000-0000-00008A090000}"/>
    <cellStyle name="Normal 2 4 2 2" xfId="2788" xr:uid="{00000000-0005-0000-0000-00008B090000}"/>
    <cellStyle name="Normal 2 4 3" xfId="2789" xr:uid="{00000000-0005-0000-0000-00008C090000}"/>
    <cellStyle name="Normal 2 4 4" xfId="2790" xr:uid="{00000000-0005-0000-0000-00008D090000}"/>
    <cellStyle name="Normal 2 4 5" xfId="2791" xr:uid="{00000000-0005-0000-0000-00008E090000}"/>
    <cellStyle name="Normal 2 4 6" xfId="2792" xr:uid="{00000000-0005-0000-0000-00008F090000}"/>
    <cellStyle name="Normal 2 5" xfId="836" xr:uid="{00000000-0005-0000-0000-000090090000}"/>
    <cellStyle name="Normal 2 5 2" xfId="2793" xr:uid="{00000000-0005-0000-0000-000091090000}"/>
    <cellStyle name="Normal 2 5 3" xfId="2794" xr:uid="{00000000-0005-0000-0000-000092090000}"/>
    <cellStyle name="Normal 2 5 4" xfId="2795" xr:uid="{00000000-0005-0000-0000-000093090000}"/>
    <cellStyle name="Normal 2 5 5" xfId="2796" xr:uid="{00000000-0005-0000-0000-000094090000}"/>
    <cellStyle name="Normal 2 5 6" xfId="2797" xr:uid="{00000000-0005-0000-0000-000095090000}"/>
    <cellStyle name="Normal 2 5 7" xfId="2798" xr:uid="{00000000-0005-0000-0000-000096090000}"/>
    <cellStyle name="Normal 2 6" xfId="837" xr:uid="{00000000-0005-0000-0000-000097090000}"/>
    <cellStyle name="Normal 2 6 2" xfId="2799" xr:uid="{00000000-0005-0000-0000-000098090000}"/>
    <cellStyle name="Normal 2 6 3" xfId="2800" xr:uid="{00000000-0005-0000-0000-000099090000}"/>
    <cellStyle name="Normal 2 7" xfId="2801" xr:uid="{00000000-0005-0000-0000-00009A090000}"/>
    <cellStyle name="Normal 2 7 2" xfId="2802" xr:uid="{00000000-0005-0000-0000-00009B090000}"/>
    <cellStyle name="Normal 2 7 2 2" xfId="2803" xr:uid="{00000000-0005-0000-0000-00009C090000}"/>
    <cellStyle name="Normal 2 7 3" xfId="2804" xr:uid="{00000000-0005-0000-0000-00009D090000}"/>
    <cellStyle name="Normal 2 8" xfId="2805" xr:uid="{00000000-0005-0000-0000-00009E090000}"/>
    <cellStyle name="Normal 2 8 2" xfId="2806" xr:uid="{00000000-0005-0000-0000-00009F090000}"/>
    <cellStyle name="Normal 2 8 3" xfId="2807" xr:uid="{00000000-0005-0000-0000-0000A0090000}"/>
    <cellStyle name="Normal 2 8 3 2" xfId="2808" xr:uid="{00000000-0005-0000-0000-0000A1090000}"/>
    <cellStyle name="Normal 2 8 4" xfId="2809" xr:uid="{00000000-0005-0000-0000-0000A2090000}"/>
    <cellStyle name="Normal 2 8 5" xfId="2810" xr:uid="{00000000-0005-0000-0000-0000A3090000}"/>
    <cellStyle name="Normal 2 9" xfId="2811" xr:uid="{00000000-0005-0000-0000-0000A4090000}"/>
    <cellStyle name="Normal 2 9 10" xfId="2812" xr:uid="{00000000-0005-0000-0000-0000A5090000}"/>
    <cellStyle name="Normal 2 9 10 2" xfId="2813" xr:uid="{00000000-0005-0000-0000-0000A6090000}"/>
    <cellStyle name="Normal 2 9 11" xfId="2814" xr:uid="{00000000-0005-0000-0000-0000A7090000}"/>
    <cellStyle name="Normal 2 9 2" xfId="2815" xr:uid="{00000000-0005-0000-0000-0000A8090000}"/>
    <cellStyle name="Normal 2 9 2 2" xfId="2816" xr:uid="{00000000-0005-0000-0000-0000A9090000}"/>
    <cellStyle name="Normal 2 9 2 2 2" xfId="2817" xr:uid="{00000000-0005-0000-0000-0000AA090000}"/>
    <cellStyle name="Normal 2 9 2 2 3" xfId="2818" xr:uid="{00000000-0005-0000-0000-0000AB090000}"/>
    <cellStyle name="Normal 2 9 2 3" xfId="2819" xr:uid="{00000000-0005-0000-0000-0000AC090000}"/>
    <cellStyle name="Normal 2 9 2 3 2" xfId="2820" xr:uid="{00000000-0005-0000-0000-0000AD090000}"/>
    <cellStyle name="Normal 2 9 2 4" xfId="2821" xr:uid="{00000000-0005-0000-0000-0000AE090000}"/>
    <cellStyle name="Normal 2 9 2 4 2" xfId="2822" xr:uid="{00000000-0005-0000-0000-0000AF090000}"/>
    <cellStyle name="Normal 2 9 2 5" xfId="2823" xr:uid="{00000000-0005-0000-0000-0000B0090000}"/>
    <cellStyle name="Normal 2 9 2 5 2" xfId="2824" xr:uid="{00000000-0005-0000-0000-0000B1090000}"/>
    <cellStyle name="Normal 2 9 2 6" xfId="2825" xr:uid="{00000000-0005-0000-0000-0000B2090000}"/>
    <cellStyle name="Normal 2 9 2 7" xfId="2826" xr:uid="{00000000-0005-0000-0000-0000B3090000}"/>
    <cellStyle name="Normal 2 9 3" xfId="2827" xr:uid="{00000000-0005-0000-0000-0000B4090000}"/>
    <cellStyle name="Normal 2 9 3 2" xfId="2828" xr:uid="{00000000-0005-0000-0000-0000B5090000}"/>
    <cellStyle name="Normal 2 9 3 2 2" xfId="2829" xr:uid="{00000000-0005-0000-0000-0000B6090000}"/>
    <cellStyle name="Normal 2 9 3 2 3" xfId="2830" xr:uid="{00000000-0005-0000-0000-0000B7090000}"/>
    <cellStyle name="Normal 2 9 3 3" xfId="2831" xr:uid="{00000000-0005-0000-0000-0000B8090000}"/>
    <cellStyle name="Normal 2 9 3 3 2" xfId="2832" xr:uid="{00000000-0005-0000-0000-0000B9090000}"/>
    <cellStyle name="Normal 2 9 3 4" xfId="2833" xr:uid="{00000000-0005-0000-0000-0000BA090000}"/>
    <cellStyle name="Normal 2 9 3 5" xfId="2834" xr:uid="{00000000-0005-0000-0000-0000BB090000}"/>
    <cellStyle name="Normal 2 9 3 6" xfId="2835" xr:uid="{00000000-0005-0000-0000-0000BC090000}"/>
    <cellStyle name="Normal 2 9 4" xfId="2836" xr:uid="{00000000-0005-0000-0000-0000BD090000}"/>
    <cellStyle name="Normal 2 9 4 2" xfId="2837" xr:uid="{00000000-0005-0000-0000-0000BE090000}"/>
    <cellStyle name="Normal 2 9 4 3" xfId="2838" xr:uid="{00000000-0005-0000-0000-0000BF090000}"/>
    <cellStyle name="Normal 2 9 5" xfId="2839" xr:uid="{00000000-0005-0000-0000-0000C0090000}"/>
    <cellStyle name="Normal 2 9 5 2" xfId="2840" xr:uid="{00000000-0005-0000-0000-0000C1090000}"/>
    <cellStyle name="Normal 2 9 6" xfId="2841" xr:uid="{00000000-0005-0000-0000-0000C2090000}"/>
    <cellStyle name="Normal 2 9 6 2" xfId="2842" xr:uid="{00000000-0005-0000-0000-0000C3090000}"/>
    <cellStyle name="Normal 2 9 7" xfId="2843" xr:uid="{00000000-0005-0000-0000-0000C4090000}"/>
    <cellStyle name="Normal 2 9 7 2" xfId="2844" xr:uid="{00000000-0005-0000-0000-0000C5090000}"/>
    <cellStyle name="Normal 2 9 8" xfId="2845" xr:uid="{00000000-0005-0000-0000-0000C6090000}"/>
    <cellStyle name="Normal 2 9 8 2" xfId="2846" xr:uid="{00000000-0005-0000-0000-0000C7090000}"/>
    <cellStyle name="Normal 2 9 9" xfId="2847" xr:uid="{00000000-0005-0000-0000-0000C8090000}"/>
    <cellStyle name="Normal 2 9 9 2" xfId="2848" xr:uid="{00000000-0005-0000-0000-0000C9090000}"/>
    <cellStyle name="Normal 2_AUG_TabChap2" xfId="2849" xr:uid="{00000000-0005-0000-0000-0000CA090000}"/>
    <cellStyle name="Normal 20" xfId="2850" xr:uid="{00000000-0005-0000-0000-0000CB090000}"/>
    <cellStyle name="Normal 20 2" xfId="2851" xr:uid="{00000000-0005-0000-0000-0000CC090000}"/>
    <cellStyle name="Normal 20 3" xfId="2852" xr:uid="{00000000-0005-0000-0000-0000CD090000}"/>
    <cellStyle name="Normal 21" xfId="2853" xr:uid="{00000000-0005-0000-0000-0000CE090000}"/>
    <cellStyle name="Normal 21 2" xfId="2854" xr:uid="{00000000-0005-0000-0000-0000CF090000}"/>
    <cellStyle name="Normal 22" xfId="2855" xr:uid="{00000000-0005-0000-0000-0000D0090000}"/>
    <cellStyle name="Normal 23" xfId="838" xr:uid="{00000000-0005-0000-0000-0000D1090000}"/>
    <cellStyle name="Normal 24" xfId="2856" xr:uid="{00000000-0005-0000-0000-0000D2090000}"/>
    <cellStyle name="Normal 25" xfId="2857" xr:uid="{00000000-0005-0000-0000-0000D3090000}"/>
    <cellStyle name="Normal 25 2" xfId="2858" xr:uid="{00000000-0005-0000-0000-0000D4090000}"/>
    <cellStyle name="Normal 3" xfId="839" xr:uid="{00000000-0005-0000-0000-0000D5090000}"/>
    <cellStyle name="Normal 3 10" xfId="2859" xr:uid="{00000000-0005-0000-0000-0000D6090000}"/>
    <cellStyle name="Normal 3 10 2" xfId="2860" xr:uid="{00000000-0005-0000-0000-0000D7090000}"/>
    <cellStyle name="Normal 3 11" xfId="2861" xr:uid="{00000000-0005-0000-0000-0000D8090000}"/>
    <cellStyle name="Normal 3 12" xfId="2862" xr:uid="{00000000-0005-0000-0000-0000D9090000}"/>
    <cellStyle name="Normal 3 13" xfId="2863" xr:uid="{00000000-0005-0000-0000-0000DA090000}"/>
    <cellStyle name="Normal 3 2" xfId="840" xr:uid="{00000000-0005-0000-0000-0000DB090000}"/>
    <cellStyle name="Normal 3 2 10" xfId="2864" xr:uid="{00000000-0005-0000-0000-0000DC090000}"/>
    <cellStyle name="Normal 3 2 10 2" xfId="2865" xr:uid="{00000000-0005-0000-0000-0000DD090000}"/>
    <cellStyle name="Normal 3 2 11" xfId="2866" xr:uid="{00000000-0005-0000-0000-0000DE090000}"/>
    <cellStyle name="Normal 3 2 11 2" xfId="2867" xr:uid="{00000000-0005-0000-0000-0000DF090000}"/>
    <cellStyle name="Normal 3 2 12" xfId="2868" xr:uid="{00000000-0005-0000-0000-0000E0090000}"/>
    <cellStyle name="Normal 3 2 12 2" xfId="2869" xr:uid="{00000000-0005-0000-0000-0000E1090000}"/>
    <cellStyle name="Normal 3 2 13" xfId="2870" xr:uid="{00000000-0005-0000-0000-0000E2090000}"/>
    <cellStyle name="Normal 3 2 14" xfId="2871" xr:uid="{00000000-0005-0000-0000-0000E3090000}"/>
    <cellStyle name="Normal 3 2 15" xfId="2872" xr:uid="{00000000-0005-0000-0000-0000E4090000}"/>
    <cellStyle name="Normal 3 2 16" xfId="2873" xr:uid="{00000000-0005-0000-0000-0000E5090000}"/>
    <cellStyle name="Normal 3 2 2" xfId="2874" xr:uid="{00000000-0005-0000-0000-0000E6090000}"/>
    <cellStyle name="Normal 3 2 2 10" xfId="2875" xr:uid="{00000000-0005-0000-0000-0000E7090000}"/>
    <cellStyle name="Normal 3 2 2 11" xfId="2876" xr:uid="{00000000-0005-0000-0000-0000E8090000}"/>
    <cellStyle name="Normal 3 2 2 2" xfId="2877" xr:uid="{00000000-0005-0000-0000-0000E9090000}"/>
    <cellStyle name="Normal 3 2 2 2 2" xfId="2878" xr:uid="{00000000-0005-0000-0000-0000EA090000}"/>
    <cellStyle name="Normal 3 2 2 2 3" xfId="2879" xr:uid="{00000000-0005-0000-0000-0000EB090000}"/>
    <cellStyle name="Normal 3 2 2 3" xfId="2880" xr:uid="{00000000-0005-0000-0000-0000EC090000}"/>
    <cellStyle name="Normal 3 2 2 3 10" xfId="2881" xr:uid="{00000000-0005-0000-0000-0000ED090000}"/>
    <cellStyle name="Normal 3 2 2 3 10 2" xfId="2882" xr:uid="{00000000-0005-0000-0000-0000EE090000}"/>
    <cellStyle name="Normal 3 2 2 3 11" xfId="2883" xr:uid="{00000000-0005-0000-0000-0000EF090000}"/>
    <cellStyle name="Normal 3 2 2 3 11 2" xfId="2884" xr:uid="{00000000-0005-0000-0000-0000F0090000}"/>
    <cellStyle name="Normal 3 2 2 3 12" xfId="2885" xr:uid="{00000000-0005-0000-0000-0000F1090000}"/>
    <cellStyle name="Normal 3 2 2 3 13" xfId="2886" xr:uid="{00000000-0005-0000-0000-0000F2090000}"/>
    <cellStyle name="Normal 3 2 2 3 2" xfId="2887" xr:uid="{00000000-0005-0000-0000-0000F3090000}"/>
    <cellStyle name="Normal 3 2 2 3 2 2" xfId="2888" xr:uid="{00000000-0005-0000-0000-0000F4090000}"/>
    <cellStyle name="Normal 3 2 2 3 2 2 2" xfId="2889" xr:uid="{00000000-0005-0000-0000-0000F5090000}"/>
    <cellStyle name="Normal 3 2 2 3 2 2 3" xfId="2890" xr:uid="{00000000-0005-0000-0000-0000F6090000}"/>
    <cellStyle name="Normal 3 2 2 3 2 3" xfId="2891" xr:uid="{00000000-0005-0000-0000-0000F7090000}"/>
    <cellStyle name="Normal 3 2 2 3 2 3 2" xfId="2892" xr:uid="{00000000-0005-0000-0000-0000F8090000}"/>
    <cellStyle name="Normal 3 2 2 3 2 4" xfId="2893" xr:uid="{00000000-0005-0000-0000-0000F9090000}"/>
    <cellStyle name="Normal 3 2 2 3 2 4 2" xfId="2894" xr:uid="{00000000-0005-0000-0000-0000FA090000}"/>
    <cellStyle name="Normal 3 2 2 3 2 5" xfId="2895" xr:uid="{00000000-0005-0000-0000-0000FB090000}"/>
    <cellStyle name="Normal 3 2 2 3 2 5 2" xfId="2896" xr:uid="{00000000-0005-0000-0000-0000FC090000}"/>
    <cellStyle name="Normal 3 2 2 3 2 6" xfId="2897" xr:uid="{00000000-0005-0000-0000-0000FD090000}"/>
    <cellStyle name="Normal 3 2 2 3 2 7" xfId="2898" xr:uid="{00000000-0005-0000-0000-0000FE090000}"/>
    <cellStyle name="Normal 3 2 2 3 3" xfId="2899" xr:uid="{00000000-0005-0000-0000-0000FF090000}"/>
    <cellStyle name="Normal 3 2 2 3 3 2" xfId="2900" xr:uid="{00000000-0005-0000-0000-0000000A0000}"/>
    <cellStyle name="Normal 3 2 2 3 3 2 2" xfId="2901" xr:uid="{00000000-0005-0000-0000-0000010A0000}"/>
    <cellStyle name="Normal 3 2 2 3 3 2 2 2" xfId="2902" xr:uid="{00000000-0005-0000-0000-0000020A0000}"/>
    <cellStyle name="Normal 3 2 2 3 3 2 3" xfId="2903" xr:uid="{00000000-0005-0000-0000-0000030A0000}"/>
    <cellStyle name="Normal 3 2 2 3 3 3" xfId="2904" xr:uid="{00000000-0005-0000-0000-0000040A0000}"/>
    <cellStyle name="Normal 3 2 2 3 3 3 2" xfId="2905" xr:uid="{00000000-0005-0000-0000-0000050A0000}"/>
    <cellStyle name="Normal 3 2 2 3 3 4" xfId="2906" xr:uid="{00000000-0005-0000-0000-0000060A0000}"/>
    <cellStyle name="Normal 3 2 2 3 3 5" xfId="2907" xr:uid="{00000000-0005-0000-0000-0000070A0000}"/>
    <cellStyle name="Normal 3 2 2 3 3 6" xfId="2908" xr:uid="{00000000-0005-0000-0000-0000080A0000}"/>
    <cellStyle name="Normal 3 2 2 3 4" xfId="2909" xr:uid="{00000000-0005-0000-0000-0000090A0000}"/>
    <cellStyle name="Normal 3 2 2 3 4 2" xfId="2910" xr:uid="{00000000-0005-0000-0000-00000A0A0000}"/>
    <cellStyle name="Normal 3 2 2 3 4 3" xfId="2911" xr:uid="{00000000-0005-0000-0000-00000B0A0000}"/>
    <cellStyle name="Normal 3 2 2 3 5" xfId="2912" xr:uid="{00000000-0005-0000-0000-00000C0A0000}"/>
    <cellStyle name="Normal 3 2 2 3 5 2" xfId="2913" xr:uid="{00000000-0005-0000-0000-00000D0A0000}"/>
    <cellStyle name="Normal 3 2 2 3 6" xfId="2914" xr:uid="{00000000-0005-0000-0000-00000E0A0000}"/>
    <cellStyle name="Normal 3 2 2 3 6 2" xfId="2915" xr:uid="{00000000-0005-0000-0000-00000F0A0000}"/>
    <cellStyle name="Normal 3 2 2 3 7" xfId="2916" xr:uid="{00000000-0005-0000-0000-0000100A0000}"/>
    <cellStyle name="Normal 3 2 2 3 7 2" xfId="2917" xr:uid="{00000000-0005-0000-0000-0000110A0000}"/>
    <cellStyle name="Normal 3 2 2 3 8" xfId="2918" xr:uid="{00000000-0005-0000-0000-0000120A0000}"/>
    <cellStyle name="Normal 3 2 2 3 8 2" xfId="2919" xr:uid="{00000000-0005-0000-0000-0000130A0000}"/>
    <cellStyle name="Normal 3 2 2 3 9" xfId="2920" xr:uid="{00000000-0005-0000-0000-0000140A0000}"/>
    <cellStyle name="Normal 3 2 2 3 9 2" xfId="2921" xr:uid="{00000000-0005-0000-0000-0000150A0000}"/>
    <cellStyle name="Normal 3 2 2 4" xfId="2922" xr:uid="{00000000-0005-0000-0000-0000160A0000}"/>
    <cellStyle name="Normal 3 2 2 4 2" xfId="2923" xr:uid="{00000000-0005-0000-0000-0000170A0000}"/>
    <cellStyle name="Normal 3 2 2 4 2 2" xfId="2924" xr:uid="{00000000-0005-0000-0000-0000180A0000}"/>
    <cellStyle name="Normal 3 2 2 4 3" xfId="2925" xr:uid="{00000000-0005-0000-0000-0000190A0000}"/>
    <cellStyle name="Normal 3 2 2 5" xfId="2926" xr:uid="{00000000-0005-0000-0000-00001A0A0000}"/>
    <cellStyle name="Normal 3 2 2 5 2" xfId="2927" xr:uid="{00000000-0005-0000-0000-00001B0A0000}"/>
    <cellStyle name="Normal 3 2 2 5 2 2" xfId="2928" xr:uid="{00000000-0005-0000-0000-00001C0A0000}"/>
    <cellStyle name="Normal 3 2 2 5 3" xfId="2929" xr:uid="{00000000-0005-0000-0000-00001D0A0000}"/>
    <cellStyle name="Normal 3 2 2 6" xfId="2930" xr:uid="{00000000-0005-0000-0000-00001E0A0000}"/>
    <cellStyle name="Normal 3 2 2 6 2" xfId="2931" xr:uid="{00000000-0005-0000-0000-00001F0A0000}"/>
    <cellStyle name="Normal 3 2 2 6 3" xfId="2932" xr:uid="{00000000-0005-0000-0000-0000200A0000}"/>
    <cellStyle name="Normal 3 2 2 7" xfId="2933" xr:uid="{00000000-0005-0000-0000-0000210A0000}"/>
    <cellStyle name="Normal 3 2 2 7 2" xfId="2934" xr:uid="{00000000-0005-0000-0000-0000220A0000}"/>
    <cellStyle name="Normal 3 2 2 7 2 2" xfId="2935" xr:uid="{00000000-0005-0000-0000-0000230A0000}"/>
    <cellStyle name="Normal 3 2 2 7 2 3" xfId="2936" xr:uid="{00000000-0005-0000-0000-0000240A0000}"/>
    <cellStyle name="Normal 3 2 2 7 3" xfId="2937" xr:uid="{00000000-0005-0000-0000-0000250A0000}"/>
    <cellStyle name="Normal 3 2 2 7 3 2" xfId="2938" xr:uid="{00000000-0005-0000-0000-0000260A0000}"/>
    <cellStyle name="Normal 3 2 2 7 4" xfId="2939" xr:uid="{00000000-0005-0000-0000-0000270A0000}"/>
    <cellStyle name="Normal 3 2 2 7 4 2" xfId="2940" xr:uid="{00000000-0005-0000-0000-0000280A0000}"/>
    <cellStyle name="Normal 3 2 2 7 5" xfId="2941" xr:uid="{00000000-0005-0000-0000-0000290A0000}"/>
    <cellStyle name="Normal 3 2 2 8" xfId="2942" xr:uid="{00000000-0005-0000-0000-00002A0A0000}"/>
    <cellStyle name="Normal 3 2 2 9" xfId="2943" xr:uid="{00000000-0005-0000-0000-00002B0A0000}"/>
    <cellStyle name="Normal 3 2 3" xfId="2944" xr:uid="{00000000-0005-0000-0000-00002C0A0000}"/>
    <cellStyle name="Normal 3 2 3 2" xfId="2945" xr:uid="{00000000-0005-0000-0000-00002D0A0000}"/>
    <cellStyle name="Normal 3 2 3 3" xfId="2946" xr:uid="{00000000-0005-0000-0000-00002E0A0000}"/>
    <cellStyle name="Normal 3 2 3 4" xfId="2947" xr:uid="{00000000-0005-0000-0000-00002F0A0000}"/>
    <cellStyle name="Normal 3 2 3 5" xfId="2948" xr:uid="{00000000-0005-0000-0000-0000300A0000}"/>
    <cellStyle name="Normal 3 2 4" xfId="2949" xr:uid="{00000000-0005-0000-0000-0000310A0000}"/>
    <cellStyle name="Normal 3 2 4 10" xfId="2950" xr:uid="{00000000-0005-0000-0000-0000320A0000}"/>
    <cellStyle name="Normal 3 2 4 11" xfId="2951" xr:uid="{00000000-0005-0000-0000-0000330A0000}"/>
    <cellStyle name="Normal 3 2 4 12" xfId="2952" xr:uid="{00000000-0005-0000-0000-0000340A0000}"/>
    <cellStyle name="Normal 3 2 4 2" xfId="2953" xr:uid="{00000000-0005-0000-0000-0000350A0000}"/>
    <cellStyle name="Normal 3 2 4 2 2" xfId="2954" xr:uid="{00000000-0005-0000-0000-0000360A0000}"/>
    <cellStyle name="Normal 3 2 4 2 3" xfId="2955" xr:uid="{00000000-0005-0000-0000-0000370A0000}"/>
    <cellStyle name="Normal 3 2 4 3" xfId="2956" xr:uid="{00000000-0005-0000-0000-0000380A0000}"/>
    <cellStyle name="Normal 3 2 4 3 2" xfId="2957" xr:uid="{00000000-0005-0000-0000-0000390A0000}"/>
    <cellStyle name="Normal 3 2 4 4" xfId="2958" xr:uid="{00000000-0005-0000-0000-00003A0A0000}"/>
    <cellStyle name="Normal 3 2 4 4 2" xfId="2959" xr:uid="{00000000-0005-0000-0000-00003B0A0000}"/>
    <cellStyle name="Normal 3 2 4 5" xfId="2960" xr:uid="{00000000-0005-0000-0000-00003C0A0000}"/>
    <cellStyle name="Normal 3 2 4 5 2" xfId="2961" xr:uid="{00000000-0005-0000-0000-00003D0A0000}"/>
    <cellStyle name="Normal 3 2 4 6" xfId="2962" xr:uid="{00000000-0005-0000-0000-00003E0A0000}"/>
    <cellStyle name="Normal 3 2 4 6 2" xfId="2963" xr:uid="{00000000-0005-0000-0000-00003F0A0000}"/>
    <cellStyle name="Normal 3 2 4 7" xfId="2964" xr:uid="{00000000-0005-0000-0000-0000400A0000}"/>
    <cellStyle name="Normal 3 2 4 8" xfId="2965" xr:uid="{00000000-0005-0000-0000-0000410A0000}"/>
    <cellStyle name="Normal 3 2 4 9" xfId="2966" xr:uid="{00000000-0005-0000-0000-0000420A0000}"/>
    <cellStyle name="Normal 3 2 5" xfId="2967" xr:uid="{00000000-0005-0000-0000-0000430A0000}"/>
    <cellStyle name="Normal 3 2 5 2" xfId="2968" xr:uid="{00000000-0005-0000-0000-0000440A0000}"/>
    <cellStyle name="Normal 3 2 5 3" xfId="2969" xr:uid="{00000000-0005-0000-0000-0000450A0000}"/>
    <cellStyle name="Normal 3 2 6" xfId="2970" xr:uid="{00000000-0005-0000-0000-0000460A0000}"/>
    <cellStyle name="Normal 3 2 6 2" xfId="2971" xr:uid="{00000000-0005-0000-0000-0000470A0000}"/>
    <cellStyle name="Normal 3 2 7" xfId="2972" xr:uid="{00000000-0005-0000-0000-0000480A0000}"/>
    <cellStyle name="Normal 3 2 7 2" xfId="2973" xr:uid="{00000000-0005-0000-0000-0000490A0000}"/>
    <cellStyle name="Normal 3 2 8" xfId="2974" xr:uid="{00000000-0005-0000-0000-00004A0A0000}"/>
    <cellStyle name="Normal 3 2 8 2" xfId="2975" xr:uid="{00000000-0005-0000-0000-00004B0A0000}"/>
    <cellStyle name="Normal 3 2 9" xfId="2976" xr:uid="{00000000-0005-0000-0000-00004C0A0000}"/>
    <cellStyle name="Normal 3 2 9 2" xfId="2977" xr:uid="{00000000-0005-0000-0000-00004D0A0000}"/>
    <cellStyle name="Normal 3 3" xfId="841" xr:uid="{00000000-0005-0000-0000-00004E0A0000}"/>
    <cellStyle name="Normal 3 3 10" xfId="2978" xr:uid="{00000000-0005-0000-0000-00004F0A0000}"/>
    <cellStyle name="Normal 3 3 2" xfId="2979" xr:uid="{00000000-0005-0000-0000-0000500A0000}"/>
    <cellStyle name="Normal 3 3 2 2" xfId="2980" xr:uid="{00000000-0005-0000-0000-0000510A0000}"/>
    <cellStyle name="Normal 3 3 3" xfId="2981" xr:uid="{00000000-0005-0000-0000-0000520A0000}"/>
    <cellStyle name="Normal 3 3 3 2" xfId="2982" xr:uid="{00000000-0005-0000-0000-0000530A0000}"/>
    <cellStyle name="Normal 3 3 3 2 2" xfId="2983" xr:uid="{00000000-0005-0000-0000-0000540A0000}"/>
    <cellStyle name="Normal 3 3 3 2 3" xfId="2984" xr:uid="{00000000-0005-0000-0000-0000550A0000}"/>
    <cellStyle name="Normal 3 3 3 3" xfId="2985" xr:uid="{00000000-0005-0000-0000-0000560A0000}"/>
    <cellStyle name="Normal 3 3 3 3 2" xfId="2986" xr:uid="{00000000-0005-0000-0000-0000570A0000}"/>
    <cellStyle name="Normal 3 3 3 4" xfId="2987" xr:uid="{00000000-0005-0000-0000-0000580A0000}"/>
    <cellStyle name="Normal 3 3 3 4 2" xfId="2988" xr:uid="{00000000-0005-0000-0000-0000590A0000}"/>
    <cellStyle name="Normal 3 3 3 5" xfId="2989" xr:uid="{00000000-0005-0000-0000-00005A0A0000}"/>
    <cellStyle name="Normal 3 3 4" xfId="2990" xr:uid="{00000000-0005-0000-0000-00005B0A0000}"/>
    <cellStyle name="Normal 3 3 4 2" xfId="2991" xr:uid="{00000000-0005-0000-0000-00005C0A0000}"/>
    <cellStyle name="Normal 3 3 4 3" xfId="2992" xr:uid="{00000000-0005-0000-0000-00005D0A0000}"/>
    <cellStyle name="Normal 3 3 5" xfId="2993" xr:uid="{00000000-0005-0000-0000-00005E0A0000}"/>
    <cellStyle name="Normal 3 3 5 2" xfId="2994" xr:uid="{00000000-0005-0000-0000-00005F0A0000}"/>
    <cellStyle name="Normal 3 3 5 3" xfId="2995" xr:uid="{00000000-0005-0000-0000-0000600A0000}"/>
    <cellStyle name="Normal 3 3 6" xfId="2996" xr:uid="{00000000-0005-0000-0000-0000610A0000}"/>
    <cellStyle name="Normal 3 3 7" xfId="2997" xr:uid="{00000000-0005-0000-0000-0000620A0000}"/>
    <cellStyle name="Normal 3 3 8" xfId="2998" xr:uid="{00000000-0005-0000-0000-0000630A0000}"/>
    <cellStyle name="Normal 3 3 9" xfId="2999" xr:uid="{00000000-0005-0000-0000-0000640A0000}"/>
    <cellStyle name="Normal 3 4" xfId="842" xr:uid="{00000000-0005-0000-0000-0000650A0000}"/>
    <cellStyle name="Normal 3 4 2" xfId="3000" xr:uid="{00000000-0005-0000-0000-0000660A0000}"/>
    <cellStyle name="Normal 3 4 2 2" xfId="3001" xr:uid="{00000000-0005-0000-0000-0000670A0000}"/>
    <cellStyle name="Normal 3 4 2 3" xfId="3002" xr:uid="{00000000-0005-0000-0000-0000680A0000}"/>
    <cellStyle name="Normal 3 4 2 4" xfId="3003" xr:uid="{00000000-0005-0000-0000-0000690A0000}"/>
    <cellStyle name="Normal 3 4 2 5" xfId="3004" xr:uid="{00000000-0005-0000-0000-00006A0A0000}"/>
    <cellStyle name="Normal 3 4 3" xfId="3005" xr:uid="{00000000-0005-0000-0000-00006B0A0000}"/>
    <cellStyle name="Normal 3 4 3 2" xfId="3006" xr:uid="{00000000-0005-0000-0000-00006C0A0000}"/>
    <cellStyle name="Normal 3 4 3 3" xfId="3007" xr:uid="{00000000-0005-0000-0000-00006D0A0000}"/>
    <cellStyle name="Normal 3 4 3 4" xfId="3008" xr:uid="{00000000-0005-0000-0000-00006E0A0000}"/>
    <cellStyle name="Normal 3 4 4" xfId="3009" xr:uid="{00000000-0005-0000-0000-00006F0A0000}"/>
    <cellStyle name="Normal 3 4 4 2" xfId="3010" xr:uid="{00000000-0005-0000-0000-0000700A0000}"/>
    <cellStyle name="Normal 3 4 5" xfId="3011" xr:uid="{00000000-0005-0000-0000-0000710A0000}"/>
    <cellStyle name="Normal 3 4 6" xfId="3012" xr:uid="{00000000-0005-0000-0000-0000720A0000}"/>
    <cellStyle name="Normal 3 4 7" xfId="3013" xr:uid="{00000000-0005-0000-0000-0000730A0000}"/>
    <cellStyle name="Normal 3 5" xfId="3014" xr:uid="{00000000-0005-0000-0000-0000740A0000}"/>
    <cellStyle name="Normal 3 5 2" xfId="3015" xr:uid="{00000000-0005-0000-0000-0000750A0000}"/>
    <cellStyle name="Normal 3 5 2 2" xfId="3016" xr:uid="{00000000-0005-0000-0000-0000760A0000}"/>
    <cellStyle name="Normal 3 5 2 3" xfId="3017" xr:uid="{00000000-0005-0000-0000-0000770A0000}"/>
    <cellStyle name="Normal 3 5 3" xfId="3018" xr:uid="{00000000-0005-0000-0000-0000780A0000}"/>
    <cellStyle name="Normal 3 5 3 2" xfId="3019" xr:uid="{00000000-0005-0000-0000-0000790A0000}"/>
    <cellStyle name="Normal 3 5 3 3" xfId="3020" xr:uid="{00000000-0005-0000-0000-00007A0A0000}"/>
    <cellStyle name="Normal 3 5 3 4" xfId="3021" xr:uid="{00000000-0005-0000-0000-00007B0A0000}"/>
    <cellStyle name="Normal 3 5 4" xfId="3022" xr:uid="{00000000-0005-0000-0000-00007C0A0000}"/>
    <cellStyle name="Normal 3 5 4 2" xfId="3023" xr:uid="{00000000-0005-0000-0000-00007D0A0000}"/>
    <cellStyle name="Normal 3 5 5" xfId="3024" xr:uid="{00000000-0005-0000-0000-00007E0A0000}"/>
    <cellStyle name="Normal 3 5 6" xfId="3025" xr:uid="{00000000-0005-0000-0000-00007F0A0000}"/>
    <cellStyle name="Normal 3 6" xfId="3026" xr:uid="{00000000-0005-0000-0000-0000800A0000}"/>
    <cellStyle name="Normal 3 6 2" xfId="3027" xr:uid="{00000000-0005-0000-0000-0000810A0000}"/>
    <cellStyle name="Normal 3 7" xfId="3028" xr:uid="{00000000-0005-0000-0000-0000820A0000}"/>
    <cellStyle name="Normal 3 7 2" xfId="3029" xr:uid="{00000000-0005-0000-0000-0000830A0000}"/>
    <cellStyle name="Normal 3 7 2 2" xfId="3030" xr:uid="{00000000-0005-0000-0000-0000840A0000}"/>
    <cellStyle name="Normal 3 7 2 2 2" xfId="3031" xr:uid="{00000000-0005-0000-0000-0000850A0000}"/>
    <cellStyle name="Normal 3 7 2 3" xfId="3032" xr:uid="{00000000-0005-0000-0000-0000860A0000}"/>
    <cellStyle name="Normal 3 7 3" xfId="3033" xr:uid="{00000000-0005-0000-0000-0000870A0000}"/>
    <cellStyle name="Normal 3 7 3 2" xfId="3034" xr:uid="{00000000-0005-0000-0000-0000880A0000}"/>
    <cellStyle name="Normal 3 7 4" xfId="3035" xr:uid="{00000000-0005-0000-0000-0000890A0000}"/>
    <cellStyle name="Normal 3 7 4 2" xfId="3036" xr:uid="{00000000-0005-0000-0000-00008A0A0000}"/>
    <cellStyle name="Normal 3 7 5" xfId="3037" xr:uid="{00000000-0005-0000-0000-00008B0A0000}"/>
    <cellStyle name="Normal 3 7 5 2" xfId="3038" xr:uid="{00000000-0005-0000-0000-00008C0A0000}"/>
    <cellStyle name="Normal 3 7 6" xfId="3039" xr:uid="{00000000-0005-0000-0000-00008D0A0000}"/>
    <cellStyle name="Normal 3 7 6 2" xfId="3040" xr:uid="{00000000-0005-0000-0000-00008E0A0000}"/>
    <cellStyle name="Normal 3 7 7" xfId="3041" xr:uid="{00000000-0005-0000-0000-00008F0A0000}"/>
    <cellStyle name="Normal 3 8" xfId="3042" xr:uid="{00000000-0005-0000-0000-0000900A0000}"/>
    <cellStyle name="Normal 3 8 2" xfId="3043" xr:uid="{00000000-0005-0000-0000-0000910A0000}"/>
    <cellStyle name="Normal 3 8 2 2" xfId="3044" xr:uid="{00000000-0005-0000-0000-0000920A0000}"/>
    <cellStyle name="Normal 3 8 3" xfId="3045" xr:uid="{00000000-0005-0000-0000-0000930A0000}"/>
    <cellStyle name="Normal 3 9" xfId="3046" xr:uid="{00000000-0005-0000-0000-0000940A0000}"/>
    <cellStyle name="Normal 3 9 2" xfId="3047" xr:uid="{00000000-0005-0000-0000-0000950A0000}"/>
    <cellStyle name="Normal 3 9 3" xfId="3048" xr:uid="{00000000-0005-0000-0000-0000960A0000}"/>
    <cellStyle name="Normal 4" xfId="843" xr:uid="{00000000-0005-0000-0000-0000970A0000}"/>
    <cellStyle name="Normal 4 10" xfId="3049" xr:uid="{00000000-0005-0000-0000-0000980A0000}"/>
    <cellStyle name="Normal 4 11" xfId="3050" xr:uid="{00000000-0005-0000-0000-0000990A0000}"/>
    <cellStyle name="Normal 4 2" xfId="844" xr:uid="{00000000-0005-0000-0000-00009A0A0000}"/>
    <cellStyle name="Normal 4 2 2" xfId="845" xr:uid="{00000000-0005-0000-0000-00009B0A0000}"/>
    <cellStyle name="Normal 4 2 3" xfId="846" xr:uid="{00000000-0005-0000-0000-00009C0A0000}"/>
    <cellStyle name="Normal 4 2 4" xfId="3051" xr:uid="{00000000-0005-0000-0000-00009D0A0000}"/>
    <cellStyle name="Normal 4 2 5" xfId="3052" xr:uid="{00000000-0005-0000-0000-00009E0A0000}"/>
    <cellStyle name="Normal 4 2 6" xfId="3053" xr:uid="{00000000-0005-0000-0000-00009F0A0000}"/>
    <cellStyle name="Normal 4 2 7" xfId="3054" xr:uid="{00000000-0005-0000-0000-0000A00A0000}"/>
    <cellStyle name="Normal 4 2 8" xfId="3055" xr:uid="{00000000-0005-0000-0000-0000A10A0000}"/>
    <cellStyle name="Normal 4 3" xfId="847" xr:uid="{00000000-0005-0000-0000-0000A20A0000}"/>
    <cellStyle name="Normal 4 3 10" xfId="3056" xr:uid="{00000000-0005-0000-0000-0000A30A0000}"/>
    <cellStyle name="Normal 4 3 10 2" xfId="3057" xr:uid="{00000000-0005-0000-0000-0000A40A0000}"/>
    <cellStyle name="Normal 4 3 11" xfId="3058" xr:uid="{00000000-0005-0000-0000-0000A50A0000}"/>
    <cellStyle name="Normal 4 3 2" xfId="3059" xr:uid="{00000000-0005-0000-0000-0000A60A0000}"/>
    <cellStyle name="Normal 4 3 2 2" xfId="3060" xr:uid="{00000000-0005-0000-0000-0000A70A0000}"/>
    <cellStyle name="Normal 4 3 2 2 2" xfId="3061" xr:uid="{00000000-0005-0000-0000-0000A80A0000}"/>
    <cellStyle name="Normal 4 3 2 2 3" xfId="3062" xr:uid="{00000000-0005-0000-0000-0000A90A0000}"/>
    <cellStyle name="Normal 4 3 2 3" xfId="3063" xr:uid="{00000000-0005-0000-0000-0000AA0A0000}"/>
    <cellStyle name="Normal 4 3 2 3 2" xfId="3064" xr:uid="{00000000-0005-0000-0000-0000AB0A0000}"/>
    <cellStyle name="Normal 4 3 2 4" xfId="3065" xr:uid="{00000000-0005-0000-0000-0000AC0A0000}"/>
    <cellStyle name="Normal 4 3 2 4 2" xfId="3066" xr:uid="{00000000-0005-0000-0000-0000AD0A0000}"/>
    <cellStyle name="Normal 4 3 2 5" xfId="3067" xr:uid="{00000000-0005-0000-0000-0000AE0A0000}"/>
    <cellStyle name="Normal 4 3 2 5 2" xfId="3068" xr:uid="{00000000-0005-0000-0000-0000AF0A0000}"/>
    <cellStyle name="Normal 4 3 2 6" xfId="3069" xr:uid="{00000000-0005-0000-0000-0000B00A0000}"/>
    <cellStyle name="Normal 4 3 2 7" xfId="3070" xr:uid="{00000000-0005-0000-0000-0000B10A0000}"/>
    <cellStyle name="Normal 4 3 3" xfId="3071" xr:uid="{00000000-0005-0000-0000-0000B20A0000}"/>
    <cellStyle name="Normal 4 3 3 2" xfId="3072" xr:uid="{00000000-0005-0000-0000-0000B30A0000}"/>
    <cellStyle name="Normal 4 3 3 2 2" xfId="3073" xr:uid="{00000000-0005-0000-0000-0000B40A0000}"/>
    <cellStyle name="Normal 4 3 3 2 3" xfId="3074" xr:uid="{00000000-0005-0000-0000-0000B50A0000}"/>
    <cellStyle name="Normal 4 3 3 3" xfId="3075" xr:uid="{00000000-0005-0000-0000-0000B60A0000}"/>
    <cellStyle name="Normal 4 3 3 3 2" xfId="3076" xr:uid="{00000000-0005-0000-0000-0000B70A0000}"/>
    <cellStyle name="Normal 4 3 3 4" xfId="3077" xr:uid="{00000000-0005-0000-0000-0000B80A0000}"/>
    <cellStyle name="Normal 4 3 3 5" xfId="3078" xr:uid="{00000000-0005-0000-0000-0000B90A0000}"/>
    <cellStyle name="Normal 4 3 3 6" xfId="3079" xr:uid="{00000000-0005-0000-0000-0000BA0A0000}"/>
    <cellStyle name="Normal 4 3 4" xfId="3080" xr:uid="{00000000-0005-0000-0000-0000BB0A0000}"/>
    <cellStyle name="Normal 4 3 4 2" xfId="3081" xr:uid="{00000000-0005-0000-0000-0000BC0A0000}"/>
    <cellStyle name="Normal 4 3 4 3" xfId="3082" xr:uid="{00000000-0005-0000-0000-0000BD0A0000}"/>
    <cellStyle name="Normal 4 3 5" xfId="3083" xr:uid="{00000000-0005-0000-0000-0000BE0A0000}"/>
    <cellStyle name="Normal 4 3 5 2" xfId="3084" xr:uid="{00000000-0005-0000-0000-0000BF0A0000}"/>
    <cellStyle name="Normal 4 3 6" xfId="3085" xr:uid="{00000000-0005-0000-0000-0000C00A0000}"/>
    <cellStyle name="Normal 4 3 6 2" xfId="3086" xr:uid="{00000000-0005-0000-0000-0000C10A0000}"/>
    <cellStyle name="Normal 4 3 7" xfId="3087" xr:uid="{00000000-0005-0000-0000-0000C20A0000}"/>
    <cellStyle name="Normal 4 3 7 2" xfId="3088" xr:uid="{00000000-0005-0000-0000-0000C30A0000}"/>
    <cellStyle name="Normal 4 3 8" xfId="3089" xr:uid="{00000000-0005-0000-0000-0000C40A0000}"/>
    <cellStyle name="Normal 4 3 8 2" xfId="3090" xr:uid="{00000000-0005-0000-0000-0000C50A0000}"/>
    <cellStyle name="Normal 4 3 9" xfId="3091" xr:uid="{00000000-0005-0000-0000-0000C60A0000}"/>
    <cellStyle name="Normal 4 3 9 2" xfId="3092" xr:uid="{00000000-0005-0000-0000-0000C70A0000}"/>
    <cellStyle name="Normal 4 4" xfId="848" xr:uid="{00000000-0005-0000-0000-0000C80A0000}"/>
    <cellStyle name="Normal 4 4 2" xfId="3093" xr:uid="{00000000-0005-0000-0000-0000C90A0000}"/>
    <cellStyle name="Normal 4 4 2 2" xfId="3094" xr:uid="{00000000-0005-0000-0000-0000CA0A0000}"/>
    <cellStyle name="Normal 4 4 2 3" xfId="3095" xr:uid="{00000000-0005-0000-0000-0000CB0A0000}"/>
    <cellStyle name="Normal 4 4 3" xfId="3096" xr:uid="{00000000-0005-0000-0000-0000CC0A0000}"/>
    <cellStyle name="Normal 4 4 3 2" xfId="3097" xr:uid="{00000000-0005-0000-0000-0000CD0A0000}"/>
    <cellStyle name="Normal 4 4 4" xfId="3098" xr:uid="{00000000-0005-0000-0000-0000CE0A0000}"/>
    <cellStyle name="Normal 4 4 5" xfId="3099" xr:uid="{00000000-0005-0000-0000-0000CF0A0000}"/>
    <cellStyle name="Normal 4 5" xfId="3100" xr:uid="{00000000-0005-0000-0000-0000D00A0000}"/>
    <cellStyle name="Normal 4 5 2" xfId="3101" xr:uid="{00000000-0005-0000-0000-0000D10A0000}"/>
    <cellStyle name="Normal 4 5 3" xfId="3102" xr:uid="{00000000-0005-0000-0000-0000D20A0000}"/>
    <cellStyle name="Normal 4 5 4" xfId="3103" xr:uid="{00000000-0005-0000-0000-0000D30A0000}"/>
    <cellStyle name="Normal 4 6" xfId="3104" xr:uid="{00000000-0005-0000-0000-0000D40A0000}"/>
    <cellStyle name="Normal 4 7" xfId="3105" xr:uid="{00000000-0005-0000-0000-0000D50A0000}"/>
    <cellStyle name="Normal 4 7 2" xfId="3106" xr:uid="{00000000-0005-0000-0000-0000D60A0000}"/>
    <cellStyle name="Normal 4 8" xfId="3107" xr:uid="{00000000-0005-0000-0000-0000D70A0000}"/>
    <cellStyle name="Normal 4 8 2" xfId="3108" xr:uid="{00000000-0005-0000-0000-0000D80A0000}"/>
    <cellStyle name="Normal 4 9" xfId="3109" xr:uid="{00000000-0005-0000-0000-0000D90A0000}"/>
    <cellStyle name="Normal 5" xfId="849" xr:uid="{00000000-0005-0000-0000-0000DA0A0000}"/>
    <cellStyle name="Normal 5 2" xfId="850" xr:uid="{00000000-0005-0000-0000-0000DB0A0000}"/>
    <cellStyle name="Normal 5 2 10" xfId="3110" xr:uid="{00000000-0005-0000-0000-0000DC0A0000}"/>
    <cellStyle name="Normal 5 2 2" xfId="3111" xr:uid="{00000000-0005-0000-0000-0000DD0A0000}"/>
    <cellStyle name="Normal 5 2 2 2" xfId="3112" xr:uid="{00000000-0005-0000-0000-0000DE0A0000}"/>
    <cellStyle name="Normal 5 2 2 2 2" xfId="3113" xr:uid="{00000000-0005-0000-0000-0000DF0A0000}"/>
    <cellStyle name="Normal 5 2 2 3" xfId="3114" xr:uid="{00000000-0005-0000-0000-0000E00A0000}"/>
    <cellStyle name="Normal 5 2 2 4" xfId="3115" xr:uid="{00000000-0005-0000-0000-0000E10A0000}"/>
    <cellStyle name="Normal 5 2 3" xfId="3116" xr:uid="{00000000-0005-0000-0000-0000E20A0000}"/>
    <cellStyle name="Normal 5 2 3 2" xfId="3117" xr:uid="{00000000-0005-0000-0000-0000E30A0000}"/>
    <cellStyle name="Normal 5 2 3 2 2" xfId="3118" xr:uid="{00000000-0005-0000-0000-0000E40A0000}"/>
    <cellStyle name="Normal 5 2 3 3" xfId="3119" xr:uid="{00000000-0005-0000-0000-0000E50A0000}"/>
    <cellStyle name="Normal 5 2 3 4" xfId="3120" xr:uid="{00000000-0005-0000-0000-0000E60A0000}"/>
    <cellStyle name="Normal 5 2 4" xfId="3121" xr:uid="{00000000-0005-0000-0000-0000E70A0000}"/>
    <cellStyle name="Normal 5 2 4 2" xfId="3122" xr:uid="{00000000-0005-0000-0000-0000E80A0000}"/>
    <cellStyle name="Normal 5 2 5" xfId="3123" xr:uid="{00000000-0005-0000-0000-0000E90A0000}"/>
    <cellStyle name="Normal 5 2 5 2" xfId="3124" xr:uid="{00000000-0005-0000-0000-0000EA0A0000}"/>
    <cellStyle name="Normal 5 2 5 2 2" xfId="3125" xr:uid="{00000000-0005-0000-0000-0000EB0A0000}"/>
    <cellStyle name="Normal 5 2 5 2 3" xfId="3126" xr:uid="{00000000-0005-0000-0000-0000EC0A0000}"/>
    <cellStyle name="Normal 5 2 5 3" xfId="3127" xr:uid="{00000000-0005-0000-0000-0000ED0A0000}"/>
    <cellStyle name="Normal 5 2 5 3 2" xfId="3128" xr:uid="{00000000-0005-0000-0000-0000EE0A0000}"/>
    <cellStyle name="Normal 5 2 5 4" xfId="3129" xr:uid="{00000000-0005-0000-0000-0000EF0A0000}"/>
    <cellStyle name="Normal 5 2 5 4 2" xfId="3130" xr:uid="{00000000-0005-0000-0000-0000F00A0000}"/>
    <cellStyle name="Normal 5 2 5 5" xfId="3131" xr:uid="{00000000-0005-0000-0000-0000F10A0000}"/>
    <cellStyle name="Normal 5 2 6" xfId="3132" xr:uid="{00000000-0005-0000-0000-0000F20A0000}"/>
    <cellStyle name="Normal 5 2 6 2" xfId="3133" xr:uid="{00000000-0005-0000-0000-0000F30A0000}"/>
    <cellStyle name="Normal 5 2 6 3" xfId="3134" xr:uid="{00000000-0005-0000-0000-0000F40A0000}"/>
    <cellStyle name="Normal 5 2 7" xfId="3135" xr:uid="{00000000-0005-0000-0000-0000F50A0000}"/>
    <cellStyle name="Normal 5 2 7 2" xfId="3136" xr:uid="{00000000-0005-0000-0000-0000F60A0000}"/>
    <cellStyle name="Normal 5 2 7 3" xfId="3137" xr:uid="{00000000-0005-0000-0000-0000F70A0000}"/>
    <cellStyle name="Normal 5 2 8" xfId="3138" xr:uid="{00000000-0005-0000-0000-0000F80A0000}"/>
    <cellStyle name="Normal 5 2 9" xfId="3139" xr:uid="{00000000-0005-0000-0000-0000F90A0000}"/>
    <cellStyle name="Normal 5 3" xfId="3140" xr:uid="{00000000-0005-0000-0000-0000FA0A0000}"/>
    <cellStyle name="Normal 5 3 2" xfId="3141" xr:uid="{00000000-0005-0000-0000-0000FB0A0000}"/>
    <cellStyle name="Normal 5 3 2 2" xfId="3142" xr:uid="{00000000-0005-0000-0000-0000FC0A0000}"/>
    <cellStyle name="Normal 5 3 3" xfId="3143" xr:uid="{00000000-0005-0000-0000-0000FD0A0000}"/>
    <cellStyle name="Normal 5 3 4" xfId="3144" xr:uid="{00000000-0005-0000-0000-0000FE0A0000}"/>
    <cellStyle name="Normal 5 4" xfId="3145" xr:uid="{00000000-0005-0000-0000-0000FF0A0000}"/>
    <cellStyle name="Normal 5 4 2" xfId="3146" xr:uid="{00000000-0005-0000-0000-0000000B0000}"/>
    <cellStyle name="Normal 5 4 2 2" xfId="3147" xr:uid="{00000000-0005-0000-0000-0000010B0000}"/>
    <cellStyle name="Normal 5 4 3" xfId="3148" xr:uid="{00000000-0005-0000-0000-0000020B0000}"/>
    <cellStyle name="Normal 5 5" xfId="3149" xr:uid="{00000000-0005-0000-0000-0000030B0000}"/>
    <cellStyle name="Normal 5 5 2" xfId="3150" xr:uid="{00000000-0005-0000-0000-0000040B0000}"/>
    <cellStyle name="Normal 5 6" xfId="3151" xr:uid="{00000000-0005-0000-0000-0000050B0000}"/>
    <cellStyle name="Normal 5 7" xfId="3152" xr:uid="{00000000-0005-0000-0000-0000060B0000}"/>
    <cellStyle name="Normal 5 8" xfId="3153" xr:uid="{00000000-0005-0000-0000-0000070B0000}"/>
    <cellStyle name="Normal 5 9" xfId="3154" xr:uid="{00000000-0005-0000-0000-0000080B0000}"/>
    <cellStyle name="Normal 6" xfId="851" xr:uid="{00000000-0005-0000-0000-0000090B0000}"/>
    <cellStyle name="Normal 6 2" xfId="3155" xr:uid="{00000000-0005-0000-0000-00000A0B0000}"/>
    <cellStyle name="Normal 6 2 2" xfId="3156" xr:uid="{00000000-0005-0000-0000-00000B0B0000}"/>
    <cellStyle name="Normal 6 3" xfId="3157" xr:uid="{00000000-0005-0000-0000-00000C0B0000}"/>
    <cellStyle name="Normal 6 3 2" xfId="3158" xr:uid="{00000000-0005-0000-0000-00000D0B0000}"/>
    <cellStyle name="Normal 6 4" xfId="3159" xr:uid="{00000000-0005-0000-0000-00000E0B0000}"/>
    <cellStyle name="Normal 6 5" xfId="3160" xr:uid="{00000000-0005-0000-0000-00000F0B0000}"/>
    <cellStyle name="Normal 6 6" xfId="3161" xr:uid="{00000000-0005-0000-0000-0000100B0000}"/>
    <cellStyle name="Normal 7" xfId="852" xr:uid="{00000000-0005-0000-0000-0000110B0000}"/>
    <cellStyle name="Normal 7 2" xfId="853" xr:uid="{00000000-0005-0000-0000-0000120B0000}"/>
    <cellStyle name="Normal 7 2 2" xfId="3162" xr:uid="{00000000-0005-0000-0000-0000130B0000}"/>
    <cellStyle name="Normal 7 2 3" xfId="3163" xr:uid="{00000000-0005-0000-0000-0000140B0000}"/>
    <cellStyle name="Normal 7 2 4" xfId="3164" xr:uid="{00000000-0005-0000-0000-0000150B0000}"/>
    <cellStyle name="Normal 7 3" xfId="3165" xr:uid="{00000000-0005-0000-0000-0000160B0000}"/>
    <cellStyle name="Normal 7 4" xfId="3166" xr:uid="{00000000-0005-0000-0000-0000170B0000}"/>
    <cellStyle name="Normal 7 5" xfId="3167" xr:uid="{00000000-0005-0000-0000-0000180B0000}"/>
    <cellStyle name="Normal 7 6" xfId="3168" xr:uid="{00000000-0005-0000-0000-0000190B0000}"/>
    <cellStyle name="Normal 7 6 2" xfId="3169" xr:uid="{00000000-0005-0000-0000-00001A0B0000}"/>
    <cellStyle name="Normal 7 7" xfId="3170" xr:uid="{00000000-0005-0000-0000-00001B0B0000}"/>
    <cellStyle name="Normal 7 8" xfId="3171" xr:uid="{00000000-0005-0000-0000-00001C0B0000}"/>
    <cellStyle name="Normal 8" xfId="854" xr:uid="{00000000-0005-0000-0000-00001D0B0000}"/>
    <cellStyle name="Normal 8 10" xfId="855" xr:uid="{00000000-0005-0000-0000-00001E0B0000}"/>
    <cellStyle name="Normal 8 11" xfId="3172" xr:uid="{00000000-0005-0000-0000-00001F0B0000}"/>
    <cellStyle name="Normal 8 12" xfId="3173" xr:uid="{00000000-0005-0000-0000-0000200B0000}"/>
    <cellStyle name="Normal 8 13" xfId="3174" xr:uid="{00000000-0005-0000-0000-0000210B0000}"/>
    <cellStyle name="Normal 8 14" xfId="3175" xr:uid="{00000000-0005-0000-0000-0000220B0000}"/>
    <cellStyle name="Normal 8 15" xfId="3176" xr:uid="{00000000-0005-0000-0000-0000230B0000}"/>
    <cellStyle name="Normal 8 16" xfId="3177" xr:uid="{00000000-0005-0000-0000-0000240B0000}"/>
    <cellStyle name="Normal 8 17" xfId="3178" xr:uid="{00000000-0005-0000-0000-0000250B0000}"/>
    <cellStyle name="Normal 8 2" xfId="856" xr:uid="{00000000-0005-0000-0000-0000260B0000}"/>
    <cellStyle name="Normal 8 2 2" xfId="3179" xr:uid="{00000000-0005-0000-0000-0000270B0000}"/>
    <cellStyle name="Normal 8 3" xfId="3180" xr:uid="{00000000-0005-0000-0000-0000280B0000}"/>
    <cellStyle name="Normal 8 3 2" xfId="3181" xr:uid="{00000000-0005-0000-0000-0000290B0000}"/>
    <cellStyle name="Normal 8 3 3" xfId="3182" xr:uid="{00000000-0005-0000-0000-00002A0B0000}"/>
    <cellStyle name="Normal 8 3 4" xfId="3183" xr:uid="{00000000-0005-0000-0000-00002B0B0000}"/>
    <cellStyle name="Normal 8 3 5" xfId="3184" xr:uid="{00000000-0005-0000-0000-00002C0B0000}"/>
    <cellStyle name="Normal 8 3 6" xfId="3185" xr:uid="{00000000-0005-0000-0000-00002D0B0000}"/>
    <cellStyle name="Normal 8 4" xfId="3186" xr:uid="{00000000-0005-0000-0000-00002E0B0000}"/>
    <cellStyle name="Normal 8 4 2" xfId="3187" xr:uid="{00000000-0005-0000-0000-00002F0B0000}"/>
    <cellStyle name="Normal 8 4 3" xfId="3188" xr:uid="{00000000-0005-0000-0000-0000300B0000}"/>
    <cellStyle name="Normal 8 4 4" xfId="3189" xr:uid="{00000000-0005-0000-0000-0000310B0000}"/>
    <cellStyle name="Normal 8 4 5" xfId="3190" xr:uid="{00000000-0005-0000-0000-0000320B0000}"/>
    <cellStyle name="Normal 8 4 6" xfId="3191" xr:uid="{00000000-0005-0000-0000-0000330B0000}"/>
    <cellStyle name="Normal 8 4 7" xfId="3192" xr:uid="{00000000-0005-0000-0000-0000340B0000}"/>
    <cellStyle name="Normal 8 5" xfId="3193" xr:uid="{00000000-0005-0000-0000-0000350B0000}"/>
    <cellStyle name="Normal 8 5 2" xfId="3194" xr:uid="{00000000-0005-0000-0000-0000360B0000}"/>
    <cellStyle name="Normal 8 5 3" xfId="3195" xr:uid="{00000000-0005-0000-0000-0000370B0000}"/>
    <cellStyle name="Normal 8 5 4" xfId="3196" xr:uid="{00000000-0005-0000-0000-0000380B0000}"/>
    <cellStyle name="Normal 8 5 5" xfId="3197" xr:uid="{00000000-0005-0000-0000-0000390B0000}"/>
    <cellStyle name="Normal 8 5 6" xfId="3198" xr:uid="{00000000-0005-0000-0000-00003A0B0000}"/>
    <cellStyle name="Normal 8 5 7" xfId="3199" xr:uid="{00000000-0005-0000-0000-00003B0B0000}"/>
    <cellStyle name="Normal 8 6" xfId="3200" xr:uid="{00000000-0005-0000-0000-00003C0B0000}"/>
    <cellStyle name="Normal 8 7" xfId="3201" xr:uid="{00000000-0005-0000-0000-00003D0B0000}"/>
    <cellStyle name="Normal 8 8" xfId="3202" xr:uid="{00000000-0005-0000-0000-00003E0B0000}"/>
    <cellStyle name="Normal 8 9" xfId="3203" xr:uid="{00000000-0005-0000-0000-00003F0B0000}"/>
    <cellStyle name="Normal 9" xfId="3204" xr:uid="{00000000-0005-0000-0000-0000400B0000}"/>
    <cellStyle name="Normal 9 2" xfId="3205" xr:uid="{00000000-0005-0000-0000-0000410B0000}"/>
    <cellStyle name="Normal 9 2 2" xfId="3206" xr:uid="{00000000-0005-0000-0000-0000420B0000}"/>
    <cellStyle name="Normal 9 2 2 2" xfId="3207" xr:uid="{00000000-0005-0000-0000-0000430B0000}"/>
    <cellStyle name="Normal 9 2 2 3" xfId="3208" xr:uid="{00000000-0005-0000-0000-0000440B0000}"/>
    <cellStyle name="Normal 9 2 3" xfId="3209" xr:uid="{00000000-0005-0000-0000-0000450B0000}"/>
    <cellStyle name="Normal 9 3" xfId="3210" xr:uid="{00000000-0005-0000-0000-0000460B0000}"/>
    <cellStyle name="Normal 9 3 2" xfId="3211" xr:uid="{00000000-0005-0000-0000-0000470B0000}"/>
    <cellStyle name="Normal 9 3 2 2" xfId="3212" xr:uid="{00000000-0005-0000-0000-0000480B0000}"/>
    <cellStyle name="Normal 9 3 3" xfId="3213" xr:uid="{00000000-0005-0000-0000-0000490B0000}"/>
    <cellStyle name="Normal 9 4" xfId="3214" xr:uid="{00000000-0005-0000-0000-00004A0B0000}"/>
    <cellStyle name="Normal 9 4 2" xfId="3215" xr:uid="{00000000-0005-0000-0000-00004B0B0000}"/>
    <cellStyle name="Normal 9 5" xfId="3216" xr:uid="{00000000-0005-0000-0000-00004C0B0000}"/>
    <cellStyle name="Normal_1997-enrl" xfId="857" xr:uid="{00000000-0005-0000-0000-00004D0B0000}"/>
    <cellStyle name="Normál_8gradk" xfId="858" xr:uid="{00000000-0005-0000-0000-00004E0B0000}"/>
    <cellStyle name="Normal_B4" xfId="859" xr:uid="{00000000-0005-0000-0000-00004F0B0000}"/>
    <cellStyle name="Normal-blank" xfId="3217" xr:uid="{00000000-0005-0000-0000-0000500B0000}"/>
    <cellStyle name="Normal-bottom" xfId="3218" xr:uid="{00000000-0005-0000-0000-0000510B0000}"/>
    <cellStyle name="Normal-center" xfId="3219" xr:uid="{00000000-0005-0000-0000-0000520B0000}"/>
    <cellStyle name="Normal-droit" xfId="3220" xr:uid="{00000000-0005-0000-0000-0000530B0000}"/>
    <cellStyle name="normální_SVK ANNHRS-novy" xfId="3221" xr:uid="{00000000-0005-0000-0000-0000540B0000}"/>
    <cellStyle name="Normalny 10" xfId="860" xr:uid="{00000000-0005-0000-0000-0000550B0000}"/>
    <cellStyle name="Normalny 10 2" xfId="3222" xr:uid="{00000000-0005-0000-0000-0000560B0000}"/>
    <cellStyle name="Normalny 2" xfId="861" xr:uid="{00000000-0005-0000-0000-0000570B0000}"/>
    <cellStyle name="Normalny 2 2" xfId="862" xr:uid="{00000000-0005-0000-0000-0000580B0000}"/>
    <cellStyle name="Normalny 2 2 2" xfId="863" xr:uid="{00000000-0005-0000-0000-0000590B0000}"/>
    <cellStyle name="Normalny 2 2 2 2" xfId="864" xr:uid="{00000000-0005-0000-0000-00005A0B0000}"/>
    <cellStyle name="Normalny 2 2 2 2 2" xfId="3223" xr:uid="{00000000-0005-0000-0000-00005B0B0000}"/>
    <cellStyle name="Normalny 2 2 3" xfId="3224" xr:uid="{00000000-0005-0000-0000-00005C0B0000}"/>
    <cellStyle name="Normalny 2 3" xfId="865" xr:uid="{00000000-0005-0000-0000-00005D0B0000}"/>
    <cellStyle name="Normalny 2 3 2" xfId="866" xr:uid="{00000000-0005-0000-0000-00005E0B0000}"/>
    <cellStyle name="Normalny 2 4" xfId="867" xr:uid="{00000000-0005-0000-0000-00005F0B0000}"/>
    <cellStyle name="Normalny 2 4 2" xfId="868" xr:uid="{00000000-0005-0000-0000-0000600B0000}"/>
    <cellStyle name="Normalny 2 5" xfId="869" xr:uid="{00000000-0005-0000-0000-0000610B0000}"/>
    <cellStyle name="Normalny 2 5 2" xfId="870" xr:uid="{00000000-0005-0000-0000-0000620B0000}"/>
    <cellStyle name="Normalny 2 6" xfId="871" xr:uid="{00000000-0005-0000-0000-0000630B0000}"/>
    <cellStyle name="Normalny 2 6 2" xfId="872" xr:uid="{00000000-0005-0000-0000-0000640B0000}"/>
    <cellStyle name="Normalny 2 7" xfId="873" xr:uid="{00000000-0005-0000-0000-0000650B0000}"/>
    <cellStyle name="Normalny 2 7 2" xfId="874" xr:uid="{00000000-0005-0000-0000-0000660B0000}"/>
    <cellStyle name="Normalny 2 8" xfId="875" xr:uid="{00000000-0005-0000-0000-0000670B0000}"/>
    <cellStyle name="Normalny 2 8 2" xfId="876" xr:uid="{00000000-0005-0000-0000-0000680B0000}"/>
    <cellStyle name="Normalny 3" xfId="877" xr:uid="{00000000-0005-0000-0000-0000690B0000}"/>
    <cellStyle name="Normalny 3 2" xfId="878" xr:uid="{00000000-0005-0000-0000-00006A0B0000}"/>
    <cellStyle name="Normalny 4" xfId="879" xr:uid="{00000000-0005-0000-0000-00006B0B0000}"/>
    <cellStyle name="Normalny 4 2" xfId="880" xr:uid="{00000000-0005-0000-0000-00006C0B0000}"/>
    <cellStyle name="Normalny 5" xfId="881" xr:uid="{00000000-0005-0000-0000-00006D0B0000}"/>
    <cellStyle name="Normalny 5 2" xfId="882" xr:uid="{00000000-0005-0000-0000-00006E0B0000}"/>
    <cellStyle name="Normalny 5 2 2" xfId="3225" xr:uid="{00000000-0005-0000-0000-00006F0B0000}"/>
    <cellStyle name="Normalny 5 3" xfId="883" xr:uid="{00000000-0005-0000-0000-0000700B0000}"/>
    <cellStyle name="Normalny 5 3 2" xfId="884" xr:uid="{00000000-0005-0000-0000-0000710B0000}"/>
    <cellStyle name="Normalny 5 4" xfId="885" xr:uid="{00000000-0005-0000-0000-0000720B0000}"/>
    <cellStyle name="Normalny 6" xfId="886" xr:uid="{00000000-0005-0000-0000-0000730B0000}"/>
    <cellStyle name="Normalny 6 2" xfId="3226" xr:uid="{00000000-0005-0000-0000-0000740B0000}"/>
    <cellStyle name="Normalny 7" xfId="887" xr:uid="{00000000-0005-0000-0000-0000750B0000}"/>
    <cellStyle name="Normalny 7 2" xfId="3227" xr:uid="{00000000-0005-0000-0000-0000760B0000}"/>
    <cellStyle name="Normalny 8" xfId="888" xr:uid="{00000000-0005-0000-0000-0000770B0000}"/>
    <cellStyle name="Normalny 8 2" xfId="3228" xr:uid="{00000000-0005-0000-0000-0000780B0000}"/>
    <cellStyle name="Normalny 9" xfId="889" xr:uid="{00000000-0005-0000-0000-0000790B0000}"/>
    <cellStyle name="Normal-top" xfId="3229" xr:uid="{00000000-0005-0000-0000-00007A0B0000}"/>
    <cellStyle name="Normal-top 2" xfId="3230" xr:uid="{00000000-0005-0000-0000-00007B0B0000}"/>
    <cellStyle name="Note 10 2" xfId="3231" xr:uid="{00000000-0005-0000-0000-00007C0B0000}"/>
    <cellStyle name="Note 10 2 2" xfId="3232" xr:uid="{00000000-0005-0000-0000-00007D0B0000}"/>
    <cellStyle name="Note 10 2 2 2" xfId="3233" xr:uid="{00000000-0005-0000-0000-00007E0B0000}"/>
    <cellStyle name="Note 10 2 2 2 2" xfId="3234" xr:uid="{00000000-0005-0000-0000-00007F0B0000}"/>
    <cellStyle name="Note 10 2 2 2 2 2" xfId="3235" xr:uid="{00000000-0005-0000-0000-0000800B0000}"/>
    <cellStyle name="Note 10 2 2 2 2 2 2" xfId="3236" xr:uid="{00000000-0005-0000-0000-0000810B0000}"/>
    <cellStyle name="Note 10 2 2 2 2 3" xfId="3237" xr:uid="{00000000-0005-0000-0000-0000820B0000}"/>
    <cellStyle name="Note 10 2 2 2 3" xfId="3238" xr:uid="{00000000-0005-0000-0000-0000830B0000}"/>
    <cellStyle name="Note 10 2 2 2 3 2" xfId="3239" xr:uid="{00000000-0005-0000-0000-0000840B0000}"/>
    <cellStyle name="Note 10 2 2 2 4" xfId="3240" xr:uid="{00000000-0005-0000-0000-0000850B0000}"/>
    <cellStyle name="Note 10 2 2 3" xfId="3241" xr:uid="{00000000-0005-0000-0000-0000860B0000}"/>
    <cellStyle name="Note 10 2 2 3 2" xfId="3242" xr:uid="{00000000-0005-0000-0000-0000870B0000}"/>
    <cellStyle name="Note 10 2 2 3 2 2" xfId="3243" xr:uid="{00000000-0005-0000-0000-0000880B0000}"/>
    <cellStyle name="Note 10 2 2 3 3" xfId="3244" xr:uid="{00000000-0005-0000-0000-0000890B0000}"/>
    <cellStyle name="Note 10 2 2 4" xfId="3245" xr:uid="{00000000-0005-0000-0000-00008A0B0000}"/>
    <cellStyle name="Note 10 2 2 4 2" xfId="3246" xr:uid="{00000000-0005-0000-0000-00008B0B0000}"/>
    <cellStyle name="Note 10 2 2 5" xfId="3247" xr:uid="{00000000-0005-0000-0000-00008C0B0000}"/>
    <cellStyle name="Note 10 2 2 5 2" xfId="3248" xr:uid="{00000000-0005-0000-0000-00008D0B0000}"/>
    <cellStyle name="Note 10 2 2 6" xfId="3249" xr:uid="{00000000-0005-0000-0000-00008E0B0000}"/>
    <cellStyle name="Note 10 2 3" xfId="3250" xr:uid="{00000000-0005-0000-0000-00008F0B0000}"/>
    <cellStyle name="Note 10 2 3 2" xfId="3251" xr:uid="{00000000-0005-0000-0000-0000900B0000}"/>
    <cellStyle name="Note 10 2 3 2 2" xfId="3252" xr:uid="{00000000-0005-0000-0000-0000910B0000}"/>
    <cellStyle name="Note 10 2 3 2 2 2" xfId="3253" xr:uid="{00000000-0005-0000-0000-0000920B0000}"/>
    <cellStyle name="Note 10 2 3 2 3" xfId="3254" xr:uid="{00000000-0005-0000-0000-0000930B0000}"/>
    <cellStyle name="Note 10 2 3 3" xfId="3255" xr:uid="{00000000-0005-0000-0000-0000940B0000}"/>
    <cellStyle name="Note 10 2 3 3 2" xfId="3256" xr:uid="{00000000-0005-0000-0000-0000950B0000}"/>
    <cellStyle name="Note 10 2 3 4" xfId="3257" xr:uid="{00000000-0005-0000-0000-0000960B0000}"/>
    <cellStyle name="Note 10 2 4" xfId="3258" xr:uid="{00000000-0005-0000-0000-0000970B0000}"/>
    <cellStyle name="Note 10 2 4 2" xfId="3259" xr:uid="{00000000-0005-0000-0000-0000980B0000}"/>
    <cellStyle name="Note 10 2 4 2 2" xfId="3260" xr:uid="{00000000-0005-0000-0000-0000990B0000}"/>
    <cellStyle name="Note 10 2 4 3" xfId="3261" xr:uid="{00000000-0005-0000-0000-00009A0B0000}"/>
    <cellStyle name="Note 10 2 5" xfId="3262" xr:uid="{00000000-0005-0000-0000-00009B0B0000}"/>
    <cellStyle name="Note 10 2 5 2" xfId="3263" xr:uid="{00000000-0005-0000-0000-00009C0B0000}"/>
    <cellStyle name="Note 10 2 6" xfId="3264" xr:uid="{00000000-0005-0000-0000-00009D0B0000}"/>
    <cellStyle name="Note 10 3" xfId="3265" xr:uid="{00000000-0005-0000-0000-00009E0B0000}"/>
    <cellStyle name="Note 10 3 2" xfId="3266" xr:uid="{00000000-0005-0000-0000-00009F0B0000}"/>
    <cellStyle name="Note 10 3 2 2" xfId="3267" xr:uid="{00000000-0005-0000-0000-0000A00B0000}"/>
    <cellStyle name="Note 10 3 2 2 2" xfId="3268" xr:uid="{00000000-0005-0000-0000-0000A10B0000}"/>
    <cellStyle name="Note 10 3 2 2 2 2" xfId="3269" xr:uid="{00000000-0005-0000-0000-0000A20B0000}"/>
    <cellStyle name="Note 10 3 2 2 2 2 2" xfId="3270" xr:uid="{00000000-0005-0000-0000-0000A30B0000}"/>
    <cellStyle name="Note 10 3 2 2 2 3" xfId="3271" xr:uid="{00000000-0005-0000-0000-0000A40B0000}"/>
    <cellStyle name="Note 10 3 2 2 3" xfId="3272" xr:uid="{00000000-0005-0000-0000-0000A50B0000}"/>
    <cellStyle name="Note 10 3 2 2 3 2" xfId="3273" xr:uid="{00000000-0005-0000-0000-0000A60B0000}"/>
    <cellStyle name="Note 10 3 2 2 4" xfId="3274" xr:uid="{00000000-0005-0000-0000-0000A70B0000}"/>
    <cellStyle name="Note 10 3 2 3" xfId="3275" xr:uid="{00000000-0005-0000-0000-0000A80B0000}"/>
    <cellStyle name="Note 10 3 2 3 2" xfId="3276" xr:uid="{00000000-0005-0000-0000-0000A90B0000}"/>
    <cellStyle name="Note 10 3 2 3 2 2" xfId="3277" xr:uid="{00000000-0005-0000-0000-0000AA0B0000}"/>
    <cellStyle name="Note 10 3 2 3 3" xfId="3278" xr:uid="{00000000-0005-0000-0000-0000AB0B0000}"/>
    <cellStyle name="Note 10 3 2 4" xfId="3279" xr:uid="{00000000-0005-0000-0000-0000AC0B0000}"/>
    <cellStyle name="Note 10 3 2 4 2" xfId="3280" xr:uid="{00000000-0005-0000-0000-0000AD0B0000}"/>
    <cellStyle name="Note 10 3 2 5" xfId="3281" xr:uid="{00000000-0005-0000-0000-0000AE0B0000}"/>
    <cellStyle name="Note 10 3 2 5 2" xfId="3282" xr:uid="{00000000-0005-0000-0000-0000AF0B0000}"/>
    <cellStyle name="Note 10 3 2 6" xfId="3283" xr:uid="{00000000-0005-0000-0000-0000B00B0000}"/>
    <cellStyle name="Note 10 3 3" xfId="3284" xr:uid="{00000000-0005-0000-0000-0000B10B0000}"/>
    <cellStyle name="Note 10 3 3 2" xfId="3285" xr:uid="{00000000-0005-0000-0000-0000B20B0000}"/>
    <cellStyle name="Note 10 3 3 2 2" xfId="3286" xr:uid="{00000000-0005-0000-0000-0000B30B0000}"/>
    <cellStyle name="Note 10 3 3 2 2 2" xfId="3287" xr:uid="{00000000-0005-0000-0000-0000B40B0000}"/>
    <cellStyle name="Note 10 3 3 2 3" xfId="3288" xr:uid="{00000000-0005-0000-0000-0000B50B0000}"/>
    <cellStyle name="Note 10 3 3 3" xfId="3289" xr:uid="{00000000-0005-0000-0000-0000B60B0000}"/>
    <cellStyle name="Note 10 3 3 3 2" xfId="3290" xr:uid="{00000000-0005-0000-0000-0000B70B0000}"/>
    <cellStyle name="Note 10 3 3 4" xfId="3291" xr:uid="{00000000-0005-0000-0000-0000B80B0000}"/>
    <cellStyle name="Note 10 3 4" xfId="3292" xr:uid="{00000000-0005-0000-0000-0000B90B0000}"/>
    <cellStyle name="Note 10 3 4 2" xfId="3293" xr:uid="{00000000-0005-0000-0000-0000BA0B0000}"/>
    <cellStyle name="Note 10 3 4 2 2" xfId="3294" xr:uid="{00000000-0005-0000-0000-0000BB0B0000}"/>
    <cellStyle name="Note 10 3 4 3" xfId="3295" xr:uid="{00000000-0005-0000-0000-0000BC0B0000}"/>
    <cellStyle name="Note 10 3 5" xfId="3296" xr:uid="{00000000-0005-0000-0000-0000BD0B0000}"/>
    <cellStyle name="Note 10 3 5 2" xfId="3297" xr:uid="{00000000-0005-0000-0000-0000BE0B0000}"/>
    <cellStyle name="Note 10 3 6" xfId="3298" xr:uid="{00000000-0005-0000-0000-0000BF0B0000}"/>
    <cellStyle name="Note 10 4" xfId="3299" xr:uid="{00000000-0005-0000-0000-0000C00B0000}"/>
    <cellStyle name="Note 10 4 2" xfId="3300" xr:uid="{00000000-0005-0000-0000-0000C10B0000}"/>
    <cellStyle name="Note 10 4 2 2" xfId="3301" xr:uid="{00000000-0005-0000-0000-0000C20B0000}"/>
    <cellStyle name="Note 10 4 2 2 2" xfId="3302" xr:uid="{00000000-0005-0000-0000-0000C30B0000}"/>
    <cellStyle name="Note 10 4 2 2 2 2" xfId="3303" xr:uid="{00000000-0005-0000-0000-0000C40B0000}"/>
    <cellStyle name="Note 10 4 2 2 2 2 2" xfId="3304" xr:uid="{00000000-0005-0000-0000-0000C50B0000}"/>
    <cellStyle name="Note 10 4 2 2 2 3" xfId="3305" xr:uid="{00000000-0005-0000-0000-0000C60B0000}"/>
    <cellStyle name="Note 10 4 2 2 3" xfId="3306" xr:uid="{00000000-0005-0000-0000-0000C70B0000}"/>
    <cellStyle name="Note 10 4 2 2 3 2" xfId="3307" xr:uid="{00000000-0005-0000-0000-0000C80B0000}"/>
    <cellStyle name="Note 10 4 2 2 4" xfId="3308" xr:uid="{00000000-0005-0000-0000-0000C90B0000}"/>
    <cellStyle name="Note 10 4 2 3" xfId="3309" xr:uid="{00000000-0005-0000-0000-0000CA0B0000}"/>
    <cellStyle name="Note 10 4 2 3 2" xfId="3310" xr:uid="{00000000-0005-0000-0000-0000CB0B0000}"/>
    <cellStyle name="Note 10 4 2 3 2 2" xfId="3311" xr:uid="{00000000-0005-0000-0000-0000CC0B0000}"/>
    <cellStyle name="Note 10 4 2 3 3" xfId="3312" xr:uid="{00000000-0005-0000-0000-0000CD0B0000}"/>
    <cellStyle name="Note 10 4 2 4" xfId="3313" xr:uid="{00000000-0005-0000-0000-0000CE0B0000}"/>
    <cellStyle name="Note 10 4 2 4 2" xfId="3314" xr:uid="{00000000-0005-0000-0000-0000CF0B0000}"/>
    <cellStyle name="Note 10 4 2 5" xfId="3315" xr:uid="{00000000-0005-0000-0000-0000D00B0000}"/>
    <cellStyle name="Note 10 4 2 5 2" xfId="3316" xr:uid="{00000000-0005-0000-0000-0000D10B0000}"/>
    <cellStyle name="Note 10 4 2 6" xfId="3317" xr:uid="{00000000-0005-0000-0000-0000D20B0000}"/>
    <cellStyle name="Note 10 4 3" xfId="3318" xr:uid="{00000000-0005-0000-0000-0000D30B0000}"/>
    <cellStyle name="Note 10 4 3 2" xfId="3319" xr:uid="{00000000-0005-0000-0000-0000D40B0000}"/>
    <cellStyle name="Note 10 4 3 2 2" xfId="3320" xr:uid="{00000000-0005-0000-0000-0000D50B0000}"/>
    <cellStyle name="Note 10 4 3 2 2 2" xfId="3321" xr:uid="{00000000-0005-0000-0000-0000D60B0000}"/>
    <cellStyle name="Note 10 4 3 2 3" xfId="3322" xr:uid="{00000000-0005-0000-0000-0000D70B0000}"/>
    <cellStyle name="Note 10 4 3 3" xfId="3323" xr:uid="{00000000-0005-0000-0000-0000D80B0000}"/>
    <cellStyle name="Note 10 4 3 3 2" xfId="3324" xr:uid="{00000000-0005-0000-0000-0000D90B0000}"/>
    <cellStyle name="Note 10 4 3 4" xfId="3325" xr:uid="{00000000-0005-0000-0000-0000DA0B0000}"/>
    <cellStyle name="Note 10 4 4" xfId="3326" xr:uid="{00000000-0005-0000-0000-0000DB0B0000}"/>
    <cellStyle name="Note 10 4 4 2" xfId="3327" xr:uid="{00000000-0005-0000-0000-0000DC0B0000}"/>
    <cellStyle name="Note 10 4 4 2 2" xfId="3328" xr:uid="{00000000-0005-0000-0000-0000DD0B0000}"/>
    <cellStyle name="Note 10 4 4 3" xfId="3329" xr:uid="{00000000-0005-0000-0000-0000DE0B0000}"/>
    <cellStyle name="Note 10 4 5" xfId="3330" xr:uid="{00000000-0005-0000-0000-0000DF0B0000}"/>
    <cellStyle name="Note 10 4 5 2" xfId="3331" xr:uid="{00000000-0005-0000-0000-0000E00B0000}"/>
    <cellStyle name="Note 10 4 6" xfId="3332" xr:uid="{00000000-0005-0000-0000-0000E10B0000}"/>
    <cellStyle name="Note 10 5" xfId="3333" xr:uid="{00000000-0005-0000-0000-0000E20B0000}"/>
    <cellStyle name="Note 10 5 2" xfId="3334" xr:uid="{00000000-0005-0000-0000-0000E30B0000}"/>
    <cellStyle name="Note 10 5 2 2" xfId="3335" xr:uid="{00000000-0005-0000-0000-0000E40B0000}"/>
    <cellStyle name="Note 10 5 2 2 2" xfId="3336" xr:uid="{00000000-0005-0000-0000-0000E50B0000}"/>
    <cellStyle name="Note 10 5 2 2 2 2" xfId="3337" xr:uid="{00000000-0005-0000-0000-0000E60B0000}"/>
    <cellStyle name="Note 10 5 2 2 2 2 2" xfId="3338" xr:uid="{00000000-0005-0000-0000-0000E70B0000}"/>
    <cellStyle name="Note 10 5 2 2 2 3" xfId="3339" xr:uid="{00000000-0005-0000-0000-0000E80B0000}"/>
    <cellStyle name="Note 10 5 2 2 3" xfId="3340" xr:uid="{00000000-0005-0000-0000-0000E90B0000}"/>
    <cellStyle name="Note 10 5 2 2 3 2" xfId="3341" xr:uid="{00000000-0005-0000-0000-0000EA0B0000}"/>
    <cellStyle name="Note 10 5 2 2 4" xfId="3342" xr:uid="{00000000-0005-0000-0000-0000EB0B0000}"/>
    <cellStyle name="Note 10 5 2 3" xfId="3343" xr:uid="{00000000-0005-0000-0000-0000EC0B0000}"/>
    <cellStyle name="Note 10 5 2 3 2" xfId="3344" xr:uid="{00000000-0005-0000-0000-0000ED0B0000}"/>
    <cellStyle name="Note 10 5 2 3 2 2" xfId="3345" xr:uid="{00000000-0005-0000-0000-0000EE0B0000}"/>
    <cellStyle name="Note 10 5 2 3 3" xfId="3346" xr:uid="{00000000-0005-0000-0000-0000EF0B0000}"/>
    <cellStyle name="Note 10 5 2 4" xfId="3347" xr:uid="{00000000-0005-0000-0000-0000F00B0000}"/>
    <cellStyle name="Note 10 5 2 4 2" xfId="3348" xr:uid="{00000000-0005-0000-0000-0000F10B0000}"/>
    <cellStyle name="Note 10 5 2 5" xfId="3349" xr:uid="{00000000-0005-0000-0000-0000F20B0000}"/>
    <cellStyle name="Note 10 5 2 5 2" xfId="3350" xr:uid="{00000000-0005-0000-0000-0000F30B0000}"/>
    <cellStyle name="Note 10 5 2 6" xfId="3351" xr:uid="{00000000-0005-0000-0000-0000F40B0000}"/>
    <cellStyle name="Note 10 5 3" xfId="3352" xr:uid="{00000000-0005-0000-0000-0000F50B0000}"/>
    <cellStyle name="Note 10 5 3 2" xfId="3353" xr:uid="{00000000-0005-0000-0000-0000F60B0000}"/>
    <cellStyle name="Note 10 5 3 2 2" xfId="3354" xr:uid="{00000000-0005-0000-0000-0000F70B0000}"/>
    <cellStyle name="Note 10 5 3 2 2 2" xfId="3355" xr:uid="{00000000-0005-0000-0000-0000F80B0000}"/>
    <cellStyle name="Note 10 5 3 2 3" xfId="3356" xr:uid="{00000000-0005-0000-0000-0000F90B0000}"/>
    <cellStyle name="Note 10 5 3 3" xfId="3357" xr:uid="{00000000-0005-0000-0000-0000FA0B0000}"/>
    <cellStyle name="Note 10 5 3 3 2" xfId="3358" xr:uid="{00000000-0005-0000-0000-0000FB0B0000}"/>
    <cellStyle name="Note 10 5 3 4" xfId="3359" xr:uid="{00000000-0005-0000-0000-0000FC0B0000}"/>
    <cellStyle name="Note 10 5 4" xfId="3360" xr:uid="{00000000-0005-0000-0000-0000FD0B0000}"/>
    <cellStyle name="Note 10 5 4 2" xfId="3361" xr:uid="{00000000-0005-0000-0000-0000FE0B0000}"/>
    <cellStyle name="Note 10 5 4 2 2" xfId="3362" xr:uid="{00000000-0005-0000-0000-0000FF0B0000}"/>
    <cellStyle name="Note 10 5 4 3" xfId="3363" xr:uid="{00000000-0005-0000-0000-0000000C0000}"/>
    <cellStyle name="Note 10 5 5" xfId="3364" xr:uid="{00000000-0005-0000-0000-0000010C0000}"/>
    <cellStyle name="Note 10 5 5 2" xfId="3365" xr:uid="{00000000-0005-0000-0000-0000020C0000}"/>
    <cellStyle name="Note 10 5 6" xfId="3366" xr:uid="{00000000-0005-0000-0000-0000030C0000}"/>
    <cellStyle name="Note 10 6" xfId="3367" xr:uid="{00000000-0005-0000-0000-0000040C0000}"/>
    <cellStyle name="Note 10 6 2" xfId="3368" xr:uid="{00000000-0005-0000-0000-0000050C0000}"/>
    <cellStyle name="Note 10 6 2 2" xfId="3369" xr:uid="{00000000-0005-0000-0000-0000060C0000}"/>
    <cellStyle name="Note 10 6 2 2 2" xfId="3370" xr:uid="{00000000-0005-0000-0000-0000070C0000}"/>
    <cellStyle name="Note 10 6 2 2 2 2" xfId="3371" xr:uid="{00000000-0005-0000-0000-0000080C0000}"/>
    <cellStyle name="Note 10 6 2 2 2 2 2" xfId="3372" xr:uid="{00000000-0005-0000-0000-0000090C0000}"/>
    <cellStyle name="Note 10 6 2 2 2 3" xfId="3373" xr:uid="{00000000-0005-0000-0000-00000A0C0000}"/>
    <cellStyle name="Note 10 6 2 2 3" xfId="3374" xr:uid="{00000000-0005-0000-0000-00000B0C0000}"/>
    <cellStyle name="Note 10 6 2 2 3 2" xfId="3375" xr:uid="{00000000-0005-0000-0000-00000C0C0000}"/>
    <cellStyle name="Note 10 6 2 2 4" xfId="3376" xr:uid="{00000000-0005-0000-0000-00000D0C0000}"/>
    <cellStyle name="Note 10 6 2 3" xfId="3377" xr:uid="{00000000-0005-0000-0000-00000E0C0000}"/>
    <cellStyle name="Note 10 6 2 3 2" xfId="3378" xr:uid="{00000000-0005-0000-0000-00000F0C0000}"/>
    <cellStyle name="Note 10 6 2 3 2 2" xfId="3379" xr:uid="{00000000-0005-0000-0000-0000100C0000}"/>
    <cellStyle name="Note 10 6 2 3 3" xfId="3380" xr:uid="{00000000-0005-0000-0000-0000110C0000}"/>
    <cellStyle name="Note 10 6 2 4" xfId="3381" xr:uid="{00000000-0005-0000-0000-0000120C0000}"/>
    <cellStyle name="Note 10 6 2 4 2" xfId="3382" xr:uid="{00000000-0005-0000-0000-0000130C0000}"/>
    <cellStyle name="Note 10 6 2 5" xfId="3383" xr:uid="{00000000-0005-0000-0000-0000140C0000}"/>
    <cellStyle name="Note 10 6 2 5 2" xfId="3384" xr:uid="{00000000-0005-0000-0000-0000150C0000}"/>
    <cellStyle name="Note 10 6 2 6" xfId="3385" xr:uid="{00000000-0005-0000-0000-0000160C0000}"/>
    <cellStyle name="Note 10 6 3" xfId="3386" xr:uid="{00000000-0005-0000-0000-0000170C0000}"/>
    <cellStyle name="Note 10 6 3 2" xfId="3387" xr:uid="{00000000-0005-0000-0000-0000180C0000}"/>
    <cellStyle name="Note 10 6 3 2 2" xfId="3388" xr:uid="{00000000-0005-0000-0000-0000190C0000}"/>
    <cellStyle name="Note 10 6 3 2 2 2" xfId="3389" xr:uid="{00000000-0005-0000-0000-00001A0C0000}"/>
    <cellStyle name="Note 10 6 3 2 3" xfId="3390" xr:uid="{00000000-0005-0000-0000-00001B0C0000}"/>
    <cellStyle name="Note 10 6 3 3" xfId="3391" xr:uid="{00000000-0005-0000-0000-00001C0C0000}"/>
    <cellStyle name="Note 10 6 3 3 2" xfId="3392" xr:uid="{00000000-0005-0000-0000-00001D0C0000}"/>
    <cellStyle name="Note 10 6 3 4" xfId="3393" xr:uid="{00000000-0005-0000-0000-00001E0C0000}"/>
    <cellStyle name="Note 10 6 4" xfId="3394" xr:uid="{00000000-0005-0000-0000-00001F0C0000}"/>
    <cellStyle name="Note 10 6 4 2" xfId="3395" xr:uid="{00000000-0005-0000-0000-0000200C0000}"/>
    <cellStyle name="Note 10 6 4 2 2" xfId="3396" xr:uid="{00000000-0005-0000-0000-0000210C0000}"/>
    <cellStyle name="Note 10 6 4 3" xfId="3397" xr:uid="{00000000-0005-0000-0000-0000220C0000}"/>
    <cellStyle name="Note 10 6 5" xfId="3398" xr:uid="{00000000-0005-0000-0000-0000230C0000}"/>
    <cellStyle name="Note 10 6 5 2" xfId="3399" xr:uid="{00000000-0005-0000-0000-0000240C0000}"/>
    <cellStyle name="Note 10 6 6" xfId="3400" xr:uid="{00000000-0005-0000-0000-0000250C0000}"/>
    <cellStyle name="Note 10 7" xfId="3401" xr:uid="{00000000-0005-0000-0000-0000260C0000}"/>
    <cellStyle name="Note 10 7 2" xfId="3402" xr:uid="{00000000-0005-0000-0000-0000270C0000}"/>
    <cellStyle name="Note 10 7 2 2" xfId="3403" xr:uid="{00000000-0005-0000-0000-0000280C0000}"/>
    <cellStyle name="Note 10 7 2 2 2" xfId="3404" xr:uid="{00000000-0005-0000-0000-0000290C0000}"/>
    <cellStyle name="Note 10 7 2 2 2 2" xfId="3405" xr:uid="{00000000-0005-0000-0000-00002A0C0000}"/>
    <cellStyle name="Note 10 7 2 2 2 2 2" xfId="3406" xr:uid="{00000000-0005-0000-0000-00002B0C0000}"/>
    <cellStyle name="Note 10 7 2 2 2 3" xfId="3407" xr:uid="{00000000-0005-0000-0000-00002C0C0000}"/>
    <cellStyle name="Note 10 7 2 2 3" xfId="3408" xr:uid="{00000000-0005-0000-0000-00002D0C0000}"/>
    <cellStyle name="Note 10 7 2 2 3 2" xfId="3409" xr:uid="{00000000-0005-0000-0000-00002E0C0000}"/>
    <cellStyle name="Note 10 7 2 2 4" xfId="3410" xr:uid="{00000000-0005-0000-0000-00002F0C0000}"/>
    <cellStyle name="Note 10 7 2 3" xfId="3411" xr:uid="{00000000-0005-0000-0000-0000300C0000}"/>
    <cellStyle name="Note 10 7 2 3 2" xfId="3412" xr:uid="{00000000-0005-0000-0000-0000310C0000}"/>
    <cellStyle name="Note 10 7 2 3 2 2" xfId="3413" xr:uid="{00000000-0005-0000-0000-0000320C0000}"/>
    <cellStyle name="Note 10 7 2 3 3" xfId="3414" xr:uid="{00000000-0005-0000-0000-0000330C0000}"/>
    <cellStyle name="Note 10 7 2 4" xfId="3415" xr:uid="{00000000-0005-0000-0000-0000340C0000}"/>
    <cellStyle name="Note 10 7 2 4 2" xfId="3416" xr:uid="{00000000-0005-0000-0000-0000350C0000}"/>
    <cellStyle name="Note 10 7 2 5" xfId="3417" xr:uid="{00000000-0005-0000-0000-0000360C0000}"/>
    <cellStyle name="Note 10 7 2 5 2" xfId="3418" xr:uid="{00000000-0005-0000-0000-0000370C0000}"/>
    <cellStyle name="Note 10 7 2 6" xfId="3419" xr:uid="{00000000-0005-0000-0000-0000380C0000}"/>
    <cellStyle name="Note 10 7 3" xfId="3420" xr:uid="{00000000-0005-0000-0000-0000390C0000}"/>
    <cellStyle name="Note 10 7 3 2" xfId="3421" xr:uid="{00000000-0005-0000-0000-00003A0C0000}"/>
    <cellStyle name="Note 10 7 3 2 2" xfId="3422" xr:uid="{00000000-0005-0000-0000-00003B0C0000}"/>
    <cellStyle name="Note 10 7 3 2 2 2" xfId="3423" xr:uid="{00000000-0005-0000-0000-00003C0C0000}"/>
    <cellStyle name="Note 10 7 3 2 3" xfId="3424" xr:uid="{00000000-0005-0000-0000-00003D0C0000}"/>
    <cellStyle name="Note 10 7 3 3" xfId="3425" xr:uid="{00000000-0005-0000-0000-00003E0C0000}"/>
    <cellStyle name="Note 10 7 3 3 2" xfId="3426" xr:uid="{00000000-0005-0000-0000-00003F0C0000}"/>
    <cellStyle name="Note 10 7 3 4" xfId="3427" xr:uid="{00000000-0005-0000-0000-0000400C0000}"/>
    <cellStyle name="Note 10 7 4" xfId="3428" xr:uid="{00000000-0005-0000-0000-0000410C0000}"/>
    <cellStyle name="Note 10 7 4 2" xfId="3429" xr:uid="{00000000-0005-0000-0000-0000420C0000}"/>
    <cellStyle name="Note 10 7 4 2 2" xfId="3430" xr:uid="{00000000-0005-0000-0000-0000430C0000}"/>
    <cellStyle name="Note 10 7 4 3" xfId="3431" xr:uid="{00000000-0005-0000-0000-0000440C0000}"/>
    <cellStyle name="Note 10 7 5" xfId="3432" xr:uid="{00000000-0005-0000-0000-0000450C0000}"/>
    <cellStyle name="Note 10 7 5 2" xfId="3433" xr:uid="{00000000-0005-0000-0000-0000460C0000}"/>
    <cellStyle name="Note 10 7 6" xfId="3434" xr:uid="{00000000-0005-0000-0000-0000470C0000}"/>
    <cellStyle name="Note 11 2" xfId="3435" xr:uid="{00000000-0005-0000-0000-0000480C0000}"/>
    <cellStyle name="Note 11 2 2" xfId="3436" xr:uid="{00000000-0005-0000-0000-0000490C0000}"/>
    <cellStyle name="Note 11 2 2 2" xfId="3437" xr:uid="{00000000-0005-0000-0000-00004A0C0000}"/>
    <cellStyle name="Note 11 2 2 2 2" xfId="3438" xr:uid="{00000000-0005-0000-0000-00004B0C0000}"/>
    <cellStyle name="Note 11 2 2 2 2 2" xfId="3439" xr:uid="{00000000-0005-0000-0000-00004C0C0000}"/>
    <cellStyle name="Note 11 2 2 2 2 2 2" xfId="3440" xr:uid="{00000000-0005-0000-0000-00004D0C0000}"/>
    <cellStyle name="Note 11 2 2 2 2 3" xfId="3441" xr:uid="{00000000-0005-0000-0000-00004E0C0000}"/>
    <cellStyle name="Note 11 2 2 2 3" xfId="3442" xr:uid="{00000000-0005-0000-0000-00004F0C0000}"/>
    <cellStyle name="Note 11 2 2 2 3 2" xfId="3443" xr:uid="{00000000-0005-0000-0000-0000500C0000}"/>
    <cellStyle name="Note 11 2 2 2 4" xfId="3444" xr:uid="{00000000-0005-0000-0000-0000510C0000}"/>
    <cellStyle name="Note 11 2 2 3" xfId="3445" xr:uid="{00000000-0005-0000-0000-0000520C0000}"/>
    <cellStyle name="Note 11 2 2 3 2" xfId="3446" xr:uid="{00000000-0005-0000-0000-0000530C0000}"/>
    <cellStyle name="Note 11 2 2 3 2 2" xfId="3447" xr:uid="{00000000-0005-0000-0000-0000540C0000}"/>
    <cellStyle name="Note 11 2 2 3 3" xfId="3448" xr:uid="{00000000-0005-0000-0000-0000550C0000}"/>
    <cellStyle name="Note 11 2 2 4" xfId="3449" xr:uid="{00000000-0005-0000-0000-0000560C0000}"/>
    <cellStyle name="Note 11 2 2 4 2" xfId="3450" xr:uid="{00000000-0005-0000-0000-0000570C0000}"/>
    <cellStyle name="Note 11 2 2 5" xfId="3451" xr:uid="{00000000-0005-0000-0000-0000580C0000}"/>
    <cellStyle name="Note 11 2 2 5 2" xfId="3452" xr:uid="{00000000-0005-0000-0000-0000590C0000}"/>
    <cellStyle name="Note 11 2 2 6" xfId="3453" xr:uid="{00000000-0005-0000-0000-00005A0C0000}"/>
    <cellStyle name="Note 11 2 3" xfId="3454" xr:uid="{00000000-0005-0000-0000-00005B0C0000}"/>
    <cellStyle name="Note 11 2 3 2" xfId="3455" xr:uid="{00000000-0005-0000-0000-00005C0C0000}"/>
    <cellStyle name="Note 11 2 3 2 2" xfId="3456" xr:uid="{00000000-0005-0000-0000-00005D0C0000}"/>
    <cellStyle name="Note 11 2 3 2 2 2" xfId="3457" xr:uid="{00000000-0005-0000-0000-00005E0C0000}"/>
    <cellStyle name="Note 11 2 3 2 3" xfId="3458" xr:uid="{00000000-0005-0000-0000-00005F0C0000}"/>
    <cellStyle name="Note 11 2 3 3" xfId="3459" xr:uid="{00000000-0005-0000-0000-0000600C0000}"/>
    <cellStyle name="Note 11 2 3 3 2" xfId="3460" xr:uid="{00000000-0005-0000-0000-0000610C0000}"/>
    <cellStyle name="Note 11 2 3 4" xfId="3461" xr:uid="{00000000-0005-0000-0000-0000620C0000}"/>
    <cellStyle name="Note 11 2 4" xfId="3462" xr:uid="{00000000-0005-0000-0000-0000630C0000}"/>
    <cellStyle name="Note 11 2 4 2" xfId="3463" xr:uid="{00000000-0005-0000-0000-0000640C0000}"/>
    <cellStyle name="Note 11 2 4 2 2" xfId="3464" xr:uid="{00000000-0005-0000-0000-0000650C0000}"/>
    <cellStyle name="Note 11 2 4 3" xfId="3465" xr:uid="{00000000-0005-0000-0000-0000660C0000}"/>
    <cellStyle name="Note 11 2 5" xfId="3466" xr:uid="{00000000-0005-0000-0000-0000670C0000}"/>
    <cellStyle name="Note 11 2 5 2" xfId="3467" xr:uid="{00000000-0005-0000-0000-0000680C0000}"/>
    <cellStyle name="Note 11 2 6" xfId="3468" xr:uid="{00000000-0005-0000-0000-0000690C0000}"/>
    <cellStyle name="Note 11 3" xfId="3469" xr:uid="{00000000-0005-0000-0000-00006A0C0000}"/>
    <cellStyle name="Note 11 3 2" xfId="3470" xr:uid="{00000000-0005-0000-0000-00006B0C0000}"/>
    <cellStyle name="Note 11 3 2 2" xfId="3471" xr:uid="{00000000-0005-0000-0000-00006C0C0000}"/>
    <cellStyle name="Note 11 3 2 2 2" xfId="3472" xr:uid="{00000000-0005-0000-0000-00006D0C0000}"/>
    <cellStyle name="Note 11 3 2 2 2 2" xfId="3473" xr:uid="{00000000-0005-0000-0000-00006E0C0000}"/>
    <cellStyle name="Note 11 3 2 2 2 2 2" xfId="3474" xr:uid="{00000000-0005-0000-0000-00006F0C0000}"/>
    <cellStyle name="Note 11 3 2 2 2 3" xfId="3475" xr:uid="{00000000-0005-0000-0000-0000700C0000}"/>
    <cellStyle name="Note 11 3 2 2 3" xfId="3476" xr:uid="{00000000-0005-0000-0000-0000710C0000}"/>
    <cellStyle name="Note 11 3 2 2 3 2" xfId="3477" xr:uid="{00000000-0005-0000-0000-0000720C0000}"/>
    <cellStyle name="Note 11 3 2 2 4" xfId="3478" xr:uid="{00000000-0005-0000-0000-0000730C0000}"/>
    <cellStyle name="Note 11 3 2 3" xfId="3479" xr:uid="{00000000-0005-0000-0000-0000740C0000}"/>
    <cellStyle name="Note 11 3 2 3 2" xfId="3480" xr:uid="{00000000-0005-0000-0000-0000750C0000}"/>
    <cellStyle name="Note 11 3 2 3 2 2" xfId="3481" xr:uid="{00000000-0005-0000-0000-0000760C0000}"/>
    <cellStyle name="Note 11 3 2 3 3" xfId="3482" xr:uid="{00000000-0005-0000-0000-0000770C0000}"/>
    <cellStyle name="Note 11 3 2 4" xfId="3483" xr:uid="{00000000-0005-0000-0000-0000780C0000}"/>
    <cellStyle name="Note 11 3 2 4 2" xfId="3484" xr:uid="{00000000-0005-0000-0000-0000790C0000}"/>
    <cellStyle name="Note 11 3 2 5" xfId="3485" xr:uid="{00000000-0005-0000-0000-00007A0C0000}"/>
    <cellStyle name="Note 11 3 2 5 2" xfId="3486" xr:uid="{00000000-0005-0000-0000-00007B0C0000}"/>
    <cellStyle name="Note 11 3 2 6" xfId="3487" xr:uid="{00000000-0005-0000-0000-00007C0C0000}"/>
    <cellStyle name="Note 11 3 3" xfId="3488" xr:uid="{00000000-0005-0000-0000-00007D0C0000}"/>
    <cellStyle name="Note 11 3 3 2" xfId="3489" xr:uid="{00000000-0005-0000-0000-00007E0C0000}"/>
    <cellStyle name="Note 11 3 3 2 2" xfId="3490" xr:uid="{00000000-0005-0000-0000-00007F0C0000}"/>
    <cellStyle name="Note 11 3 3 2 2 2" xfId="3491" xr:uid="{00000000-0005-0000-0000-0000800C0000}"/>
    <cellStyle name="Note 11 3 3 2 3" xfId="3492" xr:uid="{00000000-0005-0000-0000-0000810C0000}"/>
    <cellStyle name="Note 11 3 3 3" xfId="3493" xr:uid="{00000000-0005-0000-0000-0000820C0000}"/>
    <cellStyle name="Note 11 3 3 3 2" xfId="3494" xr:uid="{00000000-0005-0000-0000-0000830C0000}"/>
    <cellStyle name="Note 11 3 3 4" xfId="3495" xr:uid="{00000000-0005-0000-0000-0000840C0000}"/>
    <cellStyle name="Note 11 3 4" xfId="3496" xr:uid="{00000000-0005-0000-0000-0000850C0000}"/>
    <cellStyle name="Note 11 3 4 2" xfId="3497" xr:uid="{00000000-0005-0000-0000-0000860C0000}"/>
    <cellStyle name="Note 11 3 4 2 2" xfId="3498" xr:uid="{00000000-0005-0000-0000-0000870C0000}"/>
    <cellStyle name="Note 11 3 4 3" xfId="3499" xr:uid="{00000000-0005-0000-0000-0000880C0000}"/>
    <cellStyle name="Note 11 3 5" xfId="3500" xr:uid="{00000000-0005-0000-0000-0000890C0000}"/>
    <cellStyle name="Note 11 3 5 2" xfId="3501" xr:uid="{00000000-0005-0000-0000-00008A0C0000}"/>
    <cellStyle name="Note 11 3 6" xfId="3502" xr:uid="{00000000-0005-0000-0000-00008B0C0000}"/>
    <cellStyle name="Note 11 4" xfId="3503" xr:uid="{00000000-0005-0000-0000-00008C0C0000}"/>
    <cellStyle name="Note 11 4 2" xfId="3504" xr:uid="{00000000-0005-0000-0000-00008D0C0000}"/>
    <cellStyle name="Note 11 4 2 2" xfId="3505" xr:uid="{00000000-0005-0000-0000-00008E0C0000}"/>
    <cellStyle name="Note 11 4 2 2 2" xfId="3506" xr:uid="{00000000-0005-0000-0000-00008F0C0000}"/>
    <cellStyle name="Note 11 4 2 2 2 2" xfId="3507" xr:uid="{00000000-0005-0000-0000-0000900C0000}"/>
    <cellStyle name="Note 11 4 2 2 2 2 2" xfId="3508" xr:uid="{00000000-0005-0000-0000-0000910C0000}"/>
    <cellStyle name="Note 11 4 2 2 2 3" xfId="3509" xr:uid="{00000000-0005-0000-0000-0000920C0000}"/>
    <cellStyle name="Note 11 4 2 2 3" xfId="3510" xr:uid="{00000000-0005-0000-0000-0000930C0000}"/>
    <cellStyle name="Note 11 4 2 2 3 2" xfId="3511" xr:uid="{00000000-0005-0000-0000-0000940C0000}"/>
    <cellStyle name="Note 11 4 2 2 4" xfId="3512" xr:uid="{00000000-0005-0000-0000-0000950C0000}"/>
    <cellStyle name="Note 11 4 2 3" xfId="3513" xr:uid="{00000000-0005-0000-0000-0000960C0000}"/>
    <cellStyle name="Note 11 4 2 3 2" xfId="3514" xr:uid="{00000000-0005-0000-0000-0000970C0000}"/>
    <cellStyle name="Note 11 4 2 3 2 2" xfId="3515" xr:uid="{00000000-0005-0000-0000-0000980C0000}"/>
    <cellStyle name="Note 11 4 2 3 3" xfId="3516" xr:uid="{00000000-0005-0000-0000-0000990C0000}"/>
    <cellStyle name="Note 11 4 2 4" xfId="3517" xr:uid="{00000000-0005-0000-0000-00009A0C0000}"/>
    <cellStyle name="Note 11 4 2 4 2" xfId="3518" xr:uid="{00000000-0005-0000-0000-00009B0C0000}"/>
    <cellStyle name="Note 11 4 2 5" xfId="3519" xr:uid="{00000000-0005-0000-0000-00009C0C0000}"/>
    <cellStyle name="Note 11 4 2 5 2" xfId="3520" xr:uid="{00000000-0005-0000-0000-00009D0C0000}"/>
    <cellStyle name="Note 11 4 2 6" xfId="3521" xr:uid="{00000000-0005-0000-0000-00009E0C0000}"/>
    <cellStyle name="Note 11 4 3" xfId="3522" xr:uid="{00000000-0005-0000-0000-00009F0C0000}"/>
    <cellStyle name="Note 11 4 3 2" xfId="3523" xr:uid="{00000000-0005-0000-0000-0000A00C0000}"/>
    <cellStyle name="Note 11 4 3 2 2" xfId="3524" xr:uid="{00000000-0005-0000-0000-0000A10C0000}"/>
    <cellStyle name="Note 11 4 3 2 2 2" xfId="3525" xr:uid="{00000000-0005-0000-0000-0000A20C0000}"/>
    <cellStyle name="Note 11 4 3 2 3" xfId="3526" xr:uid="{00000000-0005-0000-0000-0000A30C0000}"/>
    <cellStyle name="Note 11 4 3 3" xfId="3527" xr:uid="{00000000-0005-0000-0000-0000A40C0000}"/>
    <cellStyle name="Note 11 4 3 3 2" xfId="3528" xr:uid="{00000000-0005-0000-0000-0000A50C0000}"/>
    <cellStyle name="Note 11 4 3 4" xfId="3529" xr:uid="{00000000-0005-0000-0000-0000A60C0000}"/>
    <cellStyle name="Note 11 4 4" xfId="3530" xr:uid="{00000000-0005-0000-0000-0000A70C0000}"/>
    <cellStyle name="Note 11 4 4 2" xfId="3531" xr:uid="{00000000-0005-0000-0000-0000A80C0000}"/>
    <cellStyle name="Note 11 4 4 2 2" xfId="3532" xr:uid="{00000000-0005-0000-0000-0000A90C0000}"/>
    <cellStyle name="Note 11 4 4 3" xfId="3533" xr:uid="{00000000-0005-0000-0000-0000AA0C0000}"/>
    <cellStyle name="Note 11 4 5" xfId="3534" xr:uid="{00000000-0005-0000-0000-0000AB0C0000}"/>
    <cellStyle name="Note 11 4 5 2" xfId="3535" xr:uid="{00000000-0005-0000-0000-0000AC0C0000}"/>
    <cellStyle name="Note 11 4 6" xfId="3536" xr:uid="{00000000-0005-0000-0000-0000AD0C0000}"/>
    <cellStyle name="Note 11 5" xfId="3537" xr:uid="{00000000-0005-0000-0000-0000AE0C0000}"/>
    <cellStyle name="Note 11 5 2" xfId="3538" xr:uid="{00000000-0005-0000-0000-0000AF0C0000}"/>
    <cellStyle name="Note 11 5 2 2" xfId="3539" xr:uid="{00000000-0005-0000-0000-0000B00C0000}"/>
    <cellStyle name="Note 11 5 2 2 2" xfId="3540" xr:uid="{00000000-0005-0000-0000-0000B10C0000}"/>
    <cellStyle name="Note 11 5 2 2 2 2" xfId="3541" xr:uid="{00000000-0005-0000-0000-0000B20C0000}"/>
    <cellStyle name="Note 11 5 2 2 2 2 2" xfId="3542" xr:uid="{00000000-0005-0000-0000-0000B30C0000}"/>
    <cellStyle name="Note 11 5 2 2 2 3" xfId="3543" xr:uid="{00000000-0005-0000-0000-0000B40C0000}"/>
    <cellStyle name="Note 11 5 2 2 3" xfId="3544" xr:uid="{00000000-0005-0000-0000-0000B50C0000}"/>
    <cellStyle name="Note 11 5 2 2 3 2" xfId="3545" xr:uid="{00000000-0005-0000-0000-0000B60C0000}"/>
    <cellStyle name="Note 11 5 2 2 4" xfId="3546" xr:uid="{00000000-0005-0000-0000-0000B70C0000}"/>
    <cellStyle name="Note 11 5 2 3" xfId="3547" xr:uid="{00000000-0005-0000-0000-0000B80C0000}"/>
    <cellStyle name="Note 11 5 2 3 2" xfId="3548" xr:uid="{00000000-0005-0000-0000-0000B90C0000}"/>
    <cellStyle name="Note 11 5 2 3 2 2" xfId="3549" xr:uid="{00000000-0005-0000-0000-0000BA0C0000}"/>
    <cellStyle name="Note 11 5 2 3 3" xfId="3550" xr:uid="{00000000-0005-0000-0000-0000BB0C0000}"/>
    <cellStyle name="Note 11 5 2 4" xfId="3551" xr:uid="{00000000-0005-0000-0000-0000BC0C0000}"/>
    <cellStyle name="Note 11 5 2 4 2" xfId="3552" xr:uid="{00000000-0005-0000-0000-0000BD0C0000}"/>
    <cellStyle name="Note 11 5 2 5" xfId="3553" xr:uid="{00000000-0005-0000-0000-0000BE0C0000}"/>
    <cellStyle name="Note 11 5 2 5 2" xfId="3554" xr:uid="{00000000-0005-0000-0000-0000BF0C0000}"/>
    <cellStyle name="Note 11 5 2 6" xfId="3555" xr:uid="{00000000-0005-0000-0000-0000C00C0000}"/>
    <cellStyle name="Note 11 5 3" xfId="3556" xr:uid="{00000000-0005-0000-0000-0000C10C0000}"/>
    <cellStyle name="Note 11 5 3 2" xfId="3557" xr:uid="{00000000-0005-0000-0000-0000C20C0000}"/>
    <cellStyle name="Note 11 5 3 2 2" xfId="3558" xr:uid="{00000000-0005-0000-0000-0000C30C0000}"/>
    <cellStyle name="Note 11 5 3 2 2 2" xfId="3559" xr:uid="{00000000-0005-0000-0000-0000C40C0000}"/>
    <cellStyle name="Note 11 5 3 2 3" xfId="3560" xr:uid="{00000000-0005-0000-0000-0000C50C0000}"/>
    <cellStyle name="Note 11 5 3 3" xfId="3561" xr:uid="{00000000-0005-0000-0000-0000C60C0000}"/>
    <cellStyle name="Note 11 5 3 3 2" xfId="3562" xr:uid="{00000000-0005-0000-0000-0000C70C0000}"/>
    <cellStyle name="Note 11 5 3 4" xfId="3563" xr:uid="{00000000-0005-0000-0000-0000C80C0000}"/>
    <cellStyle name="Note 11 5 4" xfId="3564" xr:uid="{00000000-0005-0000-0000-0000C90C0000}"/>
    <cellStyle name="Note 11 5 4 2" xfId="3565" xr:uid="{00000000-0005-0000-0000-0000CA0C0000}"/>
    <cellStyle name="Note 11 5 4 2 2" xfId="3566" xr:uid="{00000000-0005-0000-0000-0000CB0C0000}"/>
    <cellStyle name="Note 11 5 4 3" xfId="3567" xr:uid="{00000000-0005-0000-0000-0000CC0C0000}"/>
    <cellStyle name="Note 11 5 5" xfId="3568" xr:uid="{00000000-0005-0000-0000-0000CD0C0000}"/>
    <cellStyle name="Note 11 5 5 2" xfId="3569" xr:uid="{00000000-0005-0000-0000-0000CE0C0000}"/>
    <cellStyle name="Note 11 5 6" xfId="3570" xr:uid="{00000000-0005-0000-0000-0000CF0C0000}"/>
    <cellStyle name="Note 11 6" xfId="3571" xr:uid="{00000000-0005-0000-0000-0000D00C0000}"/>
    <cellStyle name="Note 11 6 2" xfId="3572" xr:uid="{00000000-0005-0000-0000-0000D10C0000}"/>
    <cellStyle name="Note 11 6 2 2" xfId="3573" xr:uid="{00000000-0005-0000-0000-0000D20C0000}"/>
    <cellStyle name="Note 11 6 2 2 2" xfId="3574" xr:uid="{00000000-0005-0000-0000-0000D30C0000}"/>
    <cellStyle name="Note 11 6 2 2 2 2" xfId="3575" xr:uid="{00000000-0005-0000-0000-0000D40C0000}"/>
    <cellStyle name="Note 11 6 2 2 2 2 2" xfId="3576" xr:uid="{00000000-0005-0000-0000-0000D50C0000}"/>
    <cellStyle name="Note 11 6 2 2 2 3" xfId="3577" xr:uid="{00000000-0005-0000-0000-0000D60C0000}"/>
    <cellStyle name="Note 11 6 2 2 3" xfId="3578" xr:uid="{00000000-0005-0000-0000-0000D70C0000}"/>
    <cellStyle name="Note 11 6 2 2 3 2" xfId="3579" xr:uid="{00000000-0005-0000-0000-0000D80C0000}"/>
    <cellStyle name="Note 11 6 2 2 4" xfId="3580" xr:uid="{00000000-0005-0000-0000-0000D90C0000}"/>
    <cellStyle name="Note 11 6 2 3" xfId="3581" xr:uid="{00000000-0005-0000-0000-0000DA0C0000}"/>
    <cellStyle name="Note 11 6 2 3 2" xfId="3582" xr:uid="{00000000-0005-0000-0000-0000DB0C0000}"/>
    <cellStyle name="Note 11 6 2 3 2 2" xfId="3583" xr:uid="{00000000-0005-0000-0000-0000DC0C0000}"/>
    <cellStyle name="Note 11 6 2 3 3" xfId="3584" xr:uid="{00000000-0005-0000-0000-0000DD0C0000}"/>
    <cellStyle name="Note 11 6 2 4" xfId="3585" xr:uid="{00000000-0005-0000-0000-0000DE0C0000}"/>
    <cellStyle name="Note 11 6 2 4 2" xfId="3586" xr:uid="{00000000-0005-0000-0000-0000DF0C0000}"/>
    <cellStyle name="Note 11 6 2 5" xfId="3587" xr:uid="{00000000-0005-0000-0000-0000E00C0000}"/>
    <cellStyle name="Note 11 6 2 5 2" xfId="3588" xr:uid="{00000000-0005-0000-0000-0000E10C0000}"/>
    <cellStyle name="Note 11 6 2 6" xfId="3589" xr:uid="{00000000-0005-0000-0000-0000E20C0000}"/>
    <cellStyle name="Note 11 6 3" xfId="3590" xr:uid="{00000000-0005-0000-0000-0000E30C0000}"/>
    <cellStyle name="Note 11 6 3 2" xfId="3591" xr:uid="{00000000-0005-0000-0000-0000E40C0000}"/>
    <cellStyle name="Note 11 6 3 2 2" xfId="3592" xr:uid="{00000000-0005-0000-0000-0000E50C0000}"/>
    <cellStyle name="Note 11 6 3 2 2 2" xfId="3593" xr:uid="{00000000-0005-0000-0000-0000E60C0000}"/>
    <cellStyle name="Note 11 6 3 2 3" xfId="3594" xr:uid="{00000000-0005-0000-0000-0000E70C0000}"/>
    <cellStyle name="Note 11 6 3 3" xfId="3595" xr:uid="{00000000-0005-0000-0000-0000E80C0000}"/>
    <cellStyle name="Note 11 6 3 3 2" xfId="3596" xr:uid="{00000000-0005-0000-0000-0000E90C0000}"/>
    <cellStyle name="Note 11 6 3 4" xfId="3597" xr:uid="{00000000-0005-0000-0000-0000EA0C0000}"/>
    <cellStyle name="Note 11 6 4" xfId="3598" xr:uid="{00000000-0005-0000-0000-0000EB0C0000}"/>
    <cellStyle name="Note 11 6 4 2" xfId="3599" xr:uid="{00000000-0005-0000-0000-0000EC0C0000}"/>
    <cellStyle name="Note 11 6 4 2 2" xfId="3600" xr:uid="{00000000-0005-0000-0000-0000ED0C0000}"/>
    <cellStyle name="Note 11 6 4 3" xfId="3601" xr:uid="{00000000-0005-0000-0000-0000EE0C0000}"/>
    <cellStyle name="Note 11 6 5" xfId="3602" xr:uid="{00000000-0005-0000-0000-0000EF0C0000}"/>
    <cellStyle name="Note 11 6 5 2" xfId="3603" xr:uid="{00000000-0005-0000-0000-0000F00C0000}"/>
    <cellStyle name="Note 11 6 6" xfId="3604" xr:uid="{00000000-0005-0000-0000-0000F10C0000}"/>
    <cellStyle name="Note 12 2" xfId="3605" xr:uid="{00000000-0005-0000-0000-0000F20C0000}"/>
    <cellStyle name="Note 12 2 2" xfId="3606" xr:uid="{00000000-0005-0000-0000-0000F30C0000}"/>
    <cellStyle name="Note 12 2 2 2" xfId="3607" xr:uid="{00000000-0005-0000-0000-0000F40C0000}"/>
    <cellStyle name="Note 12 2 2 2 2" xfId="3608" xr:uid="{00000000-0005-0000-0000-0000F50C0000}"/>
    <cellStyle name="Note 12 2 2 2 2 2" xfId="3609" xr:uid="{00000000-0005-0000-0000-0000F60C0000}"/>
    <cellStyle name="Note 12 2 2 2 2 2 2" xfId="3610" xr:uid="{00000000-0005-0000-0000-0000F70C0000}"/>
    <cellStyle name="Note 12 2 2 2 2 3" xfId="3611" xr:uid="{00000000-0005-0000-0000-0000F80C0000}"/>
    <cellStyle name="Note 12 2 2 2 3" xfId="3612" xr:uid="{00000000-0005-0000-0000-0000F90C0000}"/>
    <cellStyle name="Note 12 2 2 2 3 2" xfId="3613" xr:uid="{00000000-0005-0000-0000-0000FA0C0000}"/>
    <cellStyle name="Note 12 2 2 2 4" xfId="3614" xr:uid="{00000000-0005-0000-0000-0000FB0C0000}"/>
    <cellStyle name="Note 12 2 2 3" xfId="3615" xr:uid="{00000000-0005-0000-0000-0000FC0C0000}"/>
    <cellStyle name="Note 12 2 2 3 2" xfId="3616" xr:uid="{00000000-0005-0000-0000-0000FD0C0000}"/>
    <cellStyle name="Note 12 2 2 3 2 2" xfId="3617" xr:uid="{00000000-0005-0000-0000-0000FE0C0000}"/>
    <cellStyle name="Note 12 2 2 3 3" xfId="3618" xr:uid="{00000000-0005-0000-0000-0000FF0C0000}"/>
    <cellStyle name="Note 12 2 2 4" xfId="3619" xr:uid="{00000000-0005-0000-0000-0000000D0000}"/>
    <cellStyle name="Note 12 2 2 4 2" xfId="3620" xr:uid="{00000000-0005-0000-0000-0000010D0000}"/>
    <cellStyle name="Note 12 2 2 5" xfId="3621" xr:uid="{00000000-0005-0000-0000-0000020D0000}"/>
    <cellStyle name="Note 12 2 2 5 2" xfId="3622" xr:uid="{00000000-0005-0000-0000-0000030D0000}"/>
    <cellStyle name="Note 12 2 2 6" xfId="3623" xr:uid="{00000000-0005-0000-0000-0000040D0000}"/>
    <cellStyle name="Note 12 2 3" xfId="3624" xr:uid="{00000000-0005-0000-0000-0000050D0000}"/>
    <cellStyle name="Note 12 2 3 2" xfId="3625" xr:uid="{00000000-0005-0000-0000-0000060D0000}"/>
    <cellStyle name="Note 12 2 3 2 2" xfId="3626" xr:uid="{00000000-0005-0000-0000-0000070D0000}"/>
    <cellStyle name="Note 12 2 3 2 2 2" xfId="3627" xr:uid="{00000000-0005-0000-0000-0000080D0000}"/>
    <cellStyle name="Note 12 2 3 2 3" xfId="3628" xr:uid="{00000000-0005-0000-0000-0000090D0000}"/>
    <cellStyle name="Note 12 2 3 3" xfId="3629" xr:uid="{00000000-0005-0000-0000-00000A0D0000}"/>
    <cellStyle name="Note 12 2 3 3 2" xfId="3630" xr:uid="{00000000-0005-0000-0000-00000B0D0000}"/>
    <cellStyle name="Note 12 2 3 4" xfId="3631" xr:uid="{00000000-0005-0000-0000-00000C0D0000}"/>
    <cellStyle name="Note 12 2 4" xfId="3632" xr:uid="{00000000-0005-0000-0000-00000D0D0000}"/>
    <cellStyle name="Note 12 2 4 2" xfId="3633" xr:uid="{00000000-0005-0000-0000-00000E0D0000}"/>
    <cellStyle name="Note 12 2 4 2 2" xfId="3634" xr:uid="{00000000-0005-0000-0000-00000F0D0000}"/>
    <cellStyle name="Note 12 2 4 3" xfId="3635" xr:uid="{00000000-0005-0000-0000-0000100D0000}"/>
    <cellStyle name="Note 12 2 5" xfId="3636" xr:uid="{00000000-0005-0000-0000-0000110D0000}"/>
    <cellStyle name="Note 12 2 5 2" xfId="3637" xr:uid="{00000000-0005-0000-0000-0000120D0000}"/>
    <cellStyle name="Note 12 2 6" xfId="3638" xr:uid="{00000000-0005-0000-0000-0000130D0000}"/>
    <cellStyle name="Note 12 3" xfId="3639" xr:uid="{00000000-0005-0000-0000-0000140D0000}"/>
    <cellStyle name="Note 12 3 2" xfId="3640" xr:uid="{00000000-0005-0000-0000-0000150D0000}"/>
    <cellStyle name="Note 12 3 2 2" xfId="3641" xr:uid="{00000000-0005-0000-0000-0000160D0000}"/>
    <cellStyle name="Note 12 3 2 2 2" xfId="3642" xr:uid="{00000000-0005-0000-0000-0000170D0000}"/>
    <cellStyle name="Note 12 3 2 2 2 2" xfId="3643" xr:uid="{00000000-0005-0000-0000-0000180D0000}"/>
    <cellStyle name="Note 12 3 2 2 2 2 2" xfId="3644" xr:uid="{00000000-0005-0000-0000-0000190D0000}"/>
    <cellStyle name="Note 12 3 2 2 2 3" xfId="3645" xr:uid="{00000000-0005-0000-0000-00001A0D0000}"/>
    <cellStyle name="Note 12 3 2 2 3" xfId="3646" xr:uid="{00000000-0005-0000-0000-00001B0D0000}"/>
    <cellStyle name="Note 12 3 2 2 3 2" xfId="3647" xr:uid="{00000000-0005-0000-0000-00001C0D0000}"/>
    <cellStyle name="Note 12 3 2 2 4" xfId="3648" xr:uid="{00000000-0005-0000-0000-00001D0D0000}"/>
    <cellStyle name="Note 12 3 2 3" xfId="3649" xr:uid="{00000000-0005-0000-0000-00001E0D0000}"/>
    <cellStyle name="Note 12 3 2 3 2" xfId="3650" xr:uid="{00000000-0005-0000-0000-00001F0D0000}"/>
    <cellStyle name="Note 12 3 2 3 2 2" xfId="3651" xr:uid="{00000000-0005-0000-0000-0000200D0000}"/>
    <cellStyle name="Note 12 3 2 3 3" xfId="3652" xr:uid="{00000000-0005-0000-0000-0000210D0000}"/>
    <cellStyle name="Note 12 3 2 4" xfId="3653" xr:uid="{00000000-0005-0000-0000-0000220D0000}"/>
    <cellStyle name="Note 12 3 2 4 2" xfId="3654" xr:uid="{00000000-0005-0000-0000-0000230D0000}"/>
    <cellStyle name="Note 12 3 2 5" xfId="3655" xr:uid="{00000000-0005-0000-0000-0000240D0000}"/>
    <cellStyle name="Note 12 3 2 5 2" xfId="3656" xr:uid="{00000000-0005-0000-0000-0000250D0000}"/>
    <cellStyle name="Note 12 3 2 6" xfId="3657" xr:uid="{00000000-0005-0000-0000-0000260D0000}"/>
    <cellStyle name="Note 12 3 3" xfId="3658" xr:uid="{00000000-0005-0000-0000-0000270D0000}"/>
    <cellStyle name="Note 12 3 3 2" xfId="3659" xr:uid="{00000000-0005-0000-0000-0000280D0000}"/>
    <cellStyle name="Note 12 3 3 2 2" xfId="3660" xr:uid="{00000000-0005-0000-0000-0000290D0000}"/>
    <cellStyle name="Note 12 3 3 2 2 2" xfId="3661" xr:uid="{00000000-0005-0000-0000-00002A0D0000}"/>
    <cellStyle name="Note 12 3 3 2 3" xfId="3662" xr:uid="{00000000-0005-0000-0000-00002B0D0000}"/>
    <cellStyle name="Note 12 3 3 3" xfId="3663" xr:uid="{00000000-0005-0000-0000-00002C0D0000}"/>
    <cellStyle name="Note 12 3 3 3 2" xfId="3664" xr:uid="{00000000-0005-0000-0000-00002D0D0000}"/>
    <cellStyle name="Note 12 3 3 4" xfId="3665" xr:uid="{00000000-0005-0000-0000-00002E0D0000}"/>
    <cellStyle name="Note 12 3 4" xfId="3666" xr:uid="{00000000-0005-0000-0000-00002F0D0000}"/>
    <cellStyle name="Note 12 3 4 2" xfId="3667" xr:uid="{00000000-0005-0000-0000-0000300D0000}"/>
    <cellStyle name="Note 12 3 4 2 2" xfId="3668" xr:uid="{00000000-0005-0000-0000-0000310D0000}"/>
    <cellStyle name="Note 12 3 4 3" xfId="3669" xr:uid="{00000000-0005-0000-0000-0000320D0000}"/>
    <cellStyle name="Note 12 3 5" xfId="3670" xr:uid="{00000000-0005-0000-0000-0000330D0000}"/>
    <cellStyle name="Note 12 3 5 2" xfId="3671" xr:uid="{00000000-0005-0000-0000-0000340D0000}"/>
    <cellStyle name="Note 12 3 6" xfId="3672" xr:uid="{00000000-0005-0000-0000-0000350D0000}"/>
    <cellStyle name="Note 12 4" xfId="3673" xr:uid="{00000000-0005-0000-0000-0000360D0000}"/>
    <cellStyle name="Note 12 4 2" xfId="3674" xr:uid="{00000000-0005-0000-0000-0000370D0000}"/>
    <cellStyle name="Note 12 4 2 2" xfId="3675" xr:uid="{00000000-0005-0000-0000-0000380D0000}"/>
    <cellStyle name="Note 12 4 2 2 2" xfId="3676" xr:uid="{00000000-0005-0000-0000-0000390D0000}"/>
    <cellStyle name="Note 12 4 2 2 2 2" xfId="3677" xr:uid="{00000000-0005-0000-0000-00003A0D0000}"/>
    <cellStyle name="Note 12 4 2 2 2 2 2" xfId="3678" xr:uid="{00000000-0005-0000-0000-00003B0D0000}"/>
    <cellStyle name="Note 12 4 2 2 2 3" xfId="3679" xr:uid="{00000000-0005-0000-0000-00003C0D0000}"/>
    <cellStyle name="Note 12 4 2 2 3" xfId="3680" xr:uid="{00000000-0005-0000-0000-00003D0D0000}"/>
    <cellStyle name="Note 12 4 2 2 3 2" xfId="3681" xr:uid="{00000000-0005-0000-0000-00003E0D0000}"/>
    <cellStyle name="Note 12 4 2 2 4" xfId="3682" xr:uid="{00000000-0005-0000-0000-00003F0D0000}"/>
    <cellStyle name="Note 12 4 2 3" xfId="3683" xr:uid="{00000000-0005-0000-0000-0000400D0000}"/>
    <cellStyle name="Note 12 4 2 3 2" xfId="3684" xr:uid="{00000000-0005-0000-0000-0000410D0000}"/>
    <cellStyle name="Note 12 4 2 3 2 2" xfId="3685" xr:uid="{00000000-0005-0000-0000-0000420D0000}"/>
    <cellStyle name="Note 12 4 2 3 3" xfId="3686" xr:uid="{00000000-0005-0000-0000-0000430D0000}"/>
    <cellStyle name="Note 12 4 2 4" xfId="3687" xr:uid="{00000000-0005-0000-0000-0000440D0000}"/>
    <cellStyle name="Note 12 4 2 4 2" xfId="3688" xr:uid="{00000000-0005-0000-0000-0000450D0000}"/>
    <cellStyle name="Note 12 4 2 5" xfId="3689" xr:uid="{00000000-0005-0000-0000-0000460D0000}"/>
    <cellStyle name="Note 12 4 2 5 2" xfId="3690" xr:uid="{00000000-0005-0000-0000-0000470D0000}"/>
    <cellStyle name="Note 12 4 2 6" xfId="3691" xr:uid="{00000000-0005-0000-0000-0000480D0000}"/>
    <cellStyle name="Note 12 4 3" xfId="3692" xr:uid="{00000000-0005-0000-0000-0000490D0000}"/>
    <cellStyle name="Note 12 4 3 2" xfId="3693" xr:uid="{00000000-0005-0000-0000-00004A0D0000}"/>
    <cellStyle name="Note 12 4 3 2 2" xfId="3694" xr:uid="{00000000-0005-0000-0000-00004B0D0000}"/>
    <cellStyle name="Note 12 4 3 2 2 2" xfId="3695" xr:uid="{00000000-0005-0000-0000-00004C0D0000}"/>
    <cellStyle name="Note 12 4 3 2 3" xfId="3696" xr:uid="{00000000-0005-0000-0000-00004D0D0000}"/>
    <cellStyle name="Note 12 4 3 3" xfId="3697" xr:uid="{00000000-0005-0000-0000-00004E0D0000}"/>
    <cellStyle name="Note 12 4 3 3 2" xfId="3698" xr:uid="{00000000-0005-0000-0000-00004F0D0000}"/>
    <cellStyle name="Note 12 4 3 4" xfId="3699" xr:uid="{00000000-0005-0000-0000-0000500D0000}"/>
    <cellStyle name="Note 12 4 4" xfId="3700" xr:uid="{00000000-0005-0000-0000-0000510D0000}"/>
    <cellStyle name="Note 12 4 4 2" xfId="3701" xr:uid="{00000000-0005-0000-0000-0000520D0000}"/>
    <cellStyle name="Note 12 4 4 2 2" xfId="3702" xr:uid="{00000000-0005-0000-0000-0000530D0000}"/>
    <cellStyle name="Note 12 4 4 3" xfId="3703" xr:uid="{00000000-0005-0000-0000-0000540D0000}"/>
    <cellStyle name="Note 12 4 5" xfId="3704" xr:uid="{00000000-0005-0000-0000-0000550D0000}"/>
    <cellStyle name="Note 12 4 5 2" xfId="3705" xr:uid="{00000000-0005-0000-0000-0000560D0000}"/>
    <cellStyle name="Note 12 4 6" xfId="3706" xr:uid="{00000000-0005-0000-0000-0000570D0000}"/>
    <cellStyle name="Note 12 5" xfId="3707" xr:uid="{00000000-0005-0000-0000-0000580D0000}"/>
    <cellStyle name="Note 12 5 2" xfId="3708" xr:uid="{00000000-0005-0000-0000-0000590D0000}"/>
    <cellStyle name="Note 12 5 2 2" xfId="3709" xr:uid="{00000000-0005-0000-0000-00005A0D0000}"/>
    <cellStyle name="Note 12 5 2 2 2" xfId="3710" xr:uid="{00000000-0005-0000-0000-00005B0D0000}"/>
    <cellStyle name="Note 12 5 2 2 2 2" xfId="3711" xr:uid="{00000000-0005-0000-0000-00005C0D0000}"/>
    <cellStyle name="Note 12 5 2 2 2 2 2" xfId="3712" xr:uid="{00000000-0005-0000-0000-00005D0D0000}"/>
    <cellStyle name="Note 12 5 2 2 2 3" xfId="3713" xr:uid="{00000000-0005-0000-0000-00005E0D0000}"/>
    <cellStyle name="Note 12 5 2 2 3" xfId="3714" xr:uid="{00000000-0005-0000-0000-00005F0D0000}"/>
    <cellStyle name="Note 12 5 2 2 3 2" xfId="3715" xr:uid="{00000000-0005-0000-0000-0000600D0000}"/>
    <cellStyle name="Note 12 5 2 2 4" xfId="3716" xr:uid="{00000000-0005-0000-0000-0000610D0000}"/>
    <cellStyle name="Note 12 5 2 3" xfId="3717" xr:uid="{00000000-0005-0000-0000-0000620D0000}"/>
    <cellStyle name="Note 12 5 2 3 2" xfId="3718" xr:uid="{00000000-0005-0000-0000-0000630D0000}"/>
    <cellStyle name="Note 12 5 2 3 2 2" xfId="3719" xr:uid="{00000000-0005-0000-0000-0000640D0000}"/>
    <cellStyle name="Note 12 5 2 3 3" xfId="3720" xr:uid="{00000000-0005-0000-0000-0000650D0000}"/>
    <cellStyle name="Note 12 5 2 4" xfId="3721" xr:uid="{00000000-0005-0000-0000-0000660D0000}"/>
    <cellStyle name="Note 12 5 2 4 2" xfId="3722" xr:uid="{00000000-0005-0000-0000-0000670D0000}"/>
    <cellStyle name="Note 12 5 2 5" xfId="3723" xr:uid="{00000000-0005-0000-0000-0000680D0000}"/>
    <cellStyle name="Note 12 5 2 5 2" xfId="3724" xr:uid="{00000000-0005-0000-0000-0000690D0000}"/>
    <cellStyle name="Note 12 5 2 6" xfId="3725" xr:uid="{00000000-0005-0000-0000-00006A0D0000}"/>
    <cellStyle name="Note 12 5 3" xfId="3726" xr:uid="{00000000-0005-0000-0000-00006B0D0000}"/>
    <cellStyle name="Note 12 5 3 2" xfId="3727" xr:uid="{00000000-0005-0000-0000-00006C0D0000}"/>
    <cellStyle name="Note 12 5 3 2 2" xfId="3728" xr:uid="{00000000-0005-0000-0000-00006D0D0000}"/>
    <cellStyle name="Note 12 5 3 2 2 2" xfId="3729" xr:uid="{00000000-0005-0000-0000-00006E0D0000}"/>
    <cellStyle name="Note 12 5 3 2 3" xfId="3730" xr:uid="{00000000-0005-0000-0000-00006F0D0000}"/>
    <cellStyle name="Note 12 5 3 3" xfId="3731" xr:uid="{00000000-0005-0000-0000-0000700D0000}"/>
    <cellStyle name="Note 12 5 3 3 2" xfId="3732" xr:uid="{00000000-0005-0000-0000-0000710D0000}"/>
    <cellStyle name="Note 12 5 3 4" xfId="3733" xr:uid="{00000000-0005-0000-0000-0000720D0000}"/>
    <cellStyle name="Note 12 5 4" xfId="3734" xr:uid="{00000000-0005-0000-0000-0000730D0000}"/>
    <cellStyle name="Note 12 5 4 2" xfId="3735" xr:uid="{00000000-0005-0000-0000-0000740D0000}"/>
    <cellStyle name="Note 12 5 4 2 2" xfId="3736" xr:uid="{00000000-0005-0000-0000-0000750D0000}"/>
    <cellStyle name="Note 12 5 4 3" xfId="3737" xr:uid="{00000000-0005-0000-0000-0000760D0000}"/>
    <cellStyle name="Note 12 5 5" xfId="3738" xr:uid="{00000000-0005-0000-0000-0000770D0000}"/>
    <cellStyle name="Note 12 5 5 2" xfId="3739" xr:uid="{00000000-0005-0000-0000-0000780D0000}"/>
    <cellStyle name="Note 12 5 6" xfId="3740" xr:uid="{00000000-0005-0000-0000-0000790D0000}"/>
    <cellStyle name="Note 13 2" xfId="3741" xr:uid="{00000000-0005-0000-0000-00007A0D0000}"/>
    <cellStyle name="Note 13 2 2" xfId="3742" xr:uid="{00000000-0005-0000-0000-00007B0D0000}"/>
    <cellStyle name="Note 13 2 2 2" xfId="3743" xr:uid="{00000000-0005-0000-0000-00007C0D0000}"/>
    <cellStyle name="Note 13 2 2 2 2" xfId="3744" xr:uid="{00000000-0005-0000-0000-00007D0D0000}"/>
    <cellStyle name="Note 13 2 2 2 2 2" xfId="3745" xr:uid="{00000000-0005-0000-0000-00007E0D0000}"/>
    <cellStyle name="Note 13 2 2 2 2 2 2" xfId="3746" xr:uid="{00000000-0005-0000-0000-00007F0D0000}"/>
    <cellStyle name="Note 13 2 2 2 2 3" xfId="3747" xr:uid="{00000000-0005-0000-0000-0000800D0000}"/>
    <cellStyle name="Note 13 2 2 2 3" xfId="3748" xr:uid="{00000000-0005-0000-0000-0000810D0000}"/>
    <cellStyle name="Note 13 2 2 2 3 2" xfId="3749" xr:uid="{00000000-0005-0000-0000-0000820D0000}"/>
    <cellStyle name="Note 13 2 2 2 4" xfId="3750" xr:uid="{00000000-0005-0000-0000-0000830D0000}"/>
    <cellStyle name="Note 13 2 2 3" xfId="3751" xr:uid="{00000000-0005-0000-0000-0000840D0000}"/>
    <cellStyle name="Note 13 2 2 3 2" xfId="3752" xr:uid="{00000000-0005-0000-0000-0000850D0000}"/>
    <cellStyle name="Note 13 2 2 3 2 2" xfId="3753" xr:uid="{00000000-0005-0000-0000-0000860D0000}"/>
    <cellStyle name="Note 13 2 2 3 3" xfId="3754" xr:uid="{00000000-0005-0000-0000-0000870D0000}"/>
    <cellStyle name="Note 13 2 2 4" xfId="3755" xr:uid="{00000000-0005-0000-0000-0000880D0000}"/>
    <cellStyle name="Note 13 2 2 4 2" xfId="3756" xr:uid="{00000000-0005-0000-0000-0000890D0000}"/>
    <cellStyle name="Note 13 2 2 5" xfId="3757" xr:uid="{00000000-0005-0000-0000-00008A0D0000}"/>
    <cellStyle name="Note 13 2 2 5 2" xfId="3758" xr:uid="{00000000-0005-0000-0000-00008B0D0000}"/>
    <cellStyle name="Note 13 2 2 6" xfId="3759" xr:uid="{00000000-0005-0000-0000-00008C0D0000}"/>
    <cellStyle name="Note 13 2 3" xfId="3760" xr:uid="{00000000-0005-0000-0000-00008D0D0000}"/>
    <cellStyle name="Note 13 2 3 2" xfId="3761" xr:uid="{00000000-0005-0000-0000-00008E0D0000}"/>
    <cellStyle name="Note 13 2 3 2 2" xfId="3762" xr:uid="{00000000-0005-0000-0000-00008F0D0000}"/>
    <cellStyle name="Note 13 2 3 2 2 2" xfId="3763" xr:uid="{00000000-0005-0000-0000-0000900D0000}"/>
    <cellStyle name="Note 13 2 3 2 3" xfId="3764" xr:uid="{00000000-0005-0000-0000-0000910D0000}"/>
    <cellStyle name="Note 13 2 3 3" xfId="3765" xr:uid="{00000000-0005-0000-0000-0000920D0000}"/>
    <cellStyle name="Note 13 2 3 3 2" xfId="3766" xr:uid="{00000000-0005-0000-0000-0000930D0000}"/>
    <cellStyle name="Note 13 2 3 4" xfId="3767" xr:uid="{00000000-0005-0000-0000-0000940D0000}"/>
    <cellStyle name="Note 13 2 4" xfId="3768" xr:uid="{00000000-0005-0000-0000-0000950D0000}"/>
    <cellStyle name="Note 13 2 4 2" xfId="3769" xr:uid="{00000000-0005-0000-0000-0000960D0000}"/>
    <cellStyle name="Note 13 2 4 2 2" xfId="3770" xr:uid="{00000000-0005-0000-0000-0000970D0000}"/>
    <cellStyle name="Note 13 2 4 3" xfId="3771" xr:uid="{00000000-0005-0000-0000-0000980D0000}"/>
    <cellStyle name="Note 13 2 5" xfId="3772" xr:uid="{00000000-0005-0000-0000-0000990D0000}"/>
    <cellStyle name="Note 13 2 5 2" xfId="3773" xr:uid="{00000000-0005-0000-0000-00009A0D0000}"/>
    <cellStyle name="Note 13 2 6" xfId="3774" xr:uid="{00000000-0005-0000-0000-00009B0D0000}"/>
    <cellStyle name="Note 14 2" xfId="3775" xr:uid="{00000000-0005-0000-0000-00009C0D0000}"/>
    <cellStyle name="Note 14 2 2" xfId="3776" xr:uid="{00000000-0005-0000-0000-00009D0D0000}"/>
    <cellStyle name="Note 14 2 2 2" xfId="3777" xr:uid="{00000000-0005-0000-0000-00009E0D0000}"/>
    <cellStyle name="Note 14 2 2 2 2" xfId="3778" xr:uid="{00000000-0005-0000-0000-00009F0D0000}"/>
    <cellStyle name="Note 14 2 2 2 2 2" xfId="3779" xr:uid="{00000000-0005-0000-0000-0000A00D0000}"/>
    <cellStyle name="Note 14 2 2 2 2 2 2" xfId="3780" xr:uid="{00000000-0005-0000-0000-0000A10D0000}"/>
    <cellStyle name="Note 14 2 2 2 2 3" xfId="3781" xr:uid="{00000000-0005-0000-0000-0000A20D0000}"/>
    <cellStyle name="Note 14 2 2 2 3" xfId="3782" xr:uid="{00000000-0005-0000-0000-0000A30D0000}"/>
    <cellStyle name="Note 14 2 2 2 3 2" xfId="3783" xr:uid="{00000000-0005-0000-0000-0000A40D0000}"/>
    <cellStyle name="Note 14 2 2 2 4" xfId="3784" xr:uid="{00000000-0005-0000-0000-0000A50D0000}"/>
    <cellStyle name="Note 14 2 2 3" xfId="3785" xr:uid="{00000000-0005-0000-0000-0000A60D0000}"/>
    <cellStyle name="Note 14 2 2 3 2" xfId="3786" xr:uid="{00000000-0005-0000-0000-0000A70D0000}"/>
    <cellStyle name="Note 14 2 2 3 2 2" xfId="3787" xr:uid="{00000000-0005-0000-0000-0000A80D0000}"/>
    <cellStyle name="Note 14 2 2 3 3" xfId="3788" xr:uid="{00000000-0005-0000-0000-0000A90D0000}"/>
    <cellStyle name="Note 14 2 2 4" xfId="3789" xr:uid="{00000000-0005-0000-0000-0000AA0D0000}"/>
    <cellStyle name="Note 14 2 2 4 2" xfId="3790" xr:uid="{00000000-0005-0000-0000-0000AB0D0000}"/>
    <cellStyle name="Note 14 2 2 5" xfId="3791" xr:uid="{00000000-0005-0000-0000-0000AC0D0000}"/>
    <cellStyle name="Note 14 2 2 5 2" xfId="3792" xr:uid="{00000000-0005-0000-0000-0000AD0D0000}"/>
    <cellStyle name="Note 14 2 2 6" xfId="3793" xr:uid="{00000000-0005-0000-0000-0000AE0D0000}"/>
    <cellStyle name="Note 14 2 3" xfId="3794" xr:uid="{00000000-0005-0000-0000-0000AF0D0000}"/>
    <cellStyle name="Note 14 2 3 2" xfId="3795" xr:uid="{00000000-0005-0000-0000-0000B00D0000}"/>
    <cellStyle name="Note 14 2 3 2 2" xfId="3796" xr:uid="{00000000-0005-0000-0000-0000B10D0000}"/>
    <cellStyle name="Note 14 2 3 2 2 2" xfId="3797" xr:uid="{00000000-0005-0000-0000-0000B20D0000}"/>
    <cellStyle name="Note 14 2 3 2 3" xfId="3798" xr:uid="{00000000-0005-0000-0000-0000B30D0000}"/>
    <cellStyle name="Note 14 2 3 3" xfId="3799" xr:uid="{00000000-0005-0000-0000-0000B40D0000}"/>
    <cellStyle name="Note 14 2 3 3 2" xfId="3800" xr:uid="{00000000-0005-0000-0000-0000B50D0000}"/>
    <cellStyle name="Note 14 2 3 4" xfId="3801" xr:uid="{00000000-0005-0000-0000-0000B60D0000}"/>
    <cellStyle name="Note 14 2 4" xfId="3802" xr:uid="{00000000-0005-0000-0000-0000B70D0000}"/>
    <cellStyle name="Note 14 2 4 2" xfId="3803" xr:uid="{00000000-0005-0000-0000-0000B80D0000}"/>
    <cellStyle name="Note 14 2 4 2 2" xfId="3804" xr:uid="{00000000-0005-0000-0000-0000B90D0000}"/>
    <cellStyle name="Note 14 2 4 3" xfId="3805" xr:uid="{00000000-0005-0000-0000-0000BA0D0000}"/>
    <cellStyle name="Note 14 2 5" xfId="3806" xr:uid="{00000000-0005-0000-0000-0000BB0D0000}"/>
    <cellStyle name="Note 14 2 5 2" xfId="3807" xr:uid="{00000000-0005-0000-0000-0000BC0D0000}"/>
    <cellStyle name="Note 14 2 6" xfId="3808" xr:uid="{00000000-0005-0000-0000-0000BD0D0000}"/>
    <cellStyle name="Note 15 2" xfId="3809" xr:uid="{00000000-0005-0000-0000-0000BE0D0000}"/>
    <cellStyle name="Note 15 2 2" xfId="3810" xr:uid="{00000000-0005-0000-0000-0000BF0D0000}"/>
    <cellStyle name="Note 15 2 2 2" xfId="3811" xr:uid="{00000000-0005-0000-0000-0000C00D0000}"/>
    <cellStyle name="Note 15 2 2 2 2" xfId="3812" xr:uid="{00000000-0005-0000-0000-0000C10D0000}"/>
    <cellStyle name="Note 15 2 2 2 2 2" xfId="3813" xr:uid="{00000000-0005-0000-0000-0000C20D0000}"/>
    <cellStyle name="Note 15 2 2 2 2 2 2" xfId="3814" xr:uid="{00000000-0005-0000-0000-0000C30D0000}"/>
    <cellStyle name="Note 15 2 2 2 2 3" xfId="3815" xr:uid="{00000000-0005-0000-0000-0000C40D0000}"/>
    <cellStyle name="Note 15 2 2 2 3" xfId="3816" xr:uid="{00000000-0005-0000-0000-0000C50D0000}"/>
    <cellStyle name="Note 15 2 2 2 3 2" xfId="3817" xr:uid="{00000000-0005-0000-0000-0000C60D0000}"/>
    <cellStyle name="Note 15 2 2 2 4" xfId="3818" xr:uid="{00000000-0005-0000-0000-0000C70D0000}"/>
    <cellStyle name="Note 15 2 2 3" xfId="3819" xr:uid="{00000000-0005-0000-0000-0000C80D0000}"/>
    <cellStyle name="Note 15 2 2 3 2" xfId="3820" xr:uid="{00000000-0005-0000-0000-0000C90D0000}"/>
    <cellStyle name="Note 15 2 2 3 2 2" xfId="3821" xr:uid="{00000000-0005-0000-0000-0000CA0D0000}"/>
    <cellStyle name="Note 15 2 2 3 3" xfId="3822" xr:uid="{00000000-0005-0000-0000-0000CB0D0000}"/>
    <cellStyle name="Note 15 2 2 4" xfId="3823" xr:uid="{00000000-0005-0000-0000-0000CC0D0000}"/>
    <cellStyle name="Note 15 2 2 4 2" xfId="3824" xr:uid="{00000000-0005-0000-0000-0000CD0D0000}"/>
    <cellStyle name="Note 15 2 2 5" xfId="3825" xr:uid="{00000000-0005-0000-0000-0000CE0D0000}"/>
    <cellStyle name="Note 15 2 2 5 2" xfId="3826" xr:uid="{00000000-0005-0000-0000-0000CF0D0000}"/>
    <cellStyle name="Note 15 2 2 6" xfId="3827" xr:uid="{00000000-0005-0000-0000-0000D00D0000}"/>
    <cellStyle name="Note 15 2 3" xfId="3828" xr:uid="{00000000-0005-0000-0000-0000D10D0000}"/>
    <cellStyle name="Note 15 2 3 2" xfId="3829" xr:uid="{00000000-0005-0000-0000-0000D20D0000}"/>
    <cellStyle name="Note 15 2 3 2 2" xfId="3830" xr:uid="{00000000-0005-0000-0000-0000D30D0000}"/>
    <cellStyle name="Note 15 2 3 2 2 2" xfId="3831" xr:uid="{00000000-0005-0000-0000-0000D40D0000}"/>
    <cellStyle name="Note 15 2 3 2 3" xfId="3832" xr:uid="{00000000-0005-0000-0000-0000D50D0000}"/>
    <cellStyle name="Note 15 2 3 3" xfId="3833" xr:uid="{00000000-0005-0000-0000-0000D60D0000}"/>
    <cellStyle name="Note 15 2 3 3 2" xfId="3834" xr:uid="{00000000-0005-0000-0000-0000D70D0000}"/>
    <cellStyle name="Note 15 2 3 4" xfId="3835" xr:uid="{00000000-0005-0000-0000-0000D80D0000}"/>
    <cellStyle name="Note 15 2 4" xfId="3836" xr:uid="{00000000-0005-0000-0000-0000D90D0000}"/>
    <cellStyle name="Note 15 2 4 2" xfId="3837" xr:uid="{00000000-0005-0000-0000-0000DA0D0000}"/>
    <cellStyle name="Note 15 2 4 2 2" xfId="3838" xr:uid="{00000000-0005-0000-0000-0000DB0D0000}"/>
    <cellStyle name="Note 15 2 4 3" xfId="3839" xr:uid="{00000000-0005-0000-0000-0000DC0D0000}"/>
    <cellStyle name="Note 15 2 5" xfId="3840" xr:uid="{00000000-0005-0000-0000-0000DD0D0000}"/>
    <cellStyle name="Note 15 2 5 2" xfId="3841" xr:uid="{00000000-0005-0000-0000-0000DE0D0000}"/>
    <cellStyle name="Note 15 2 6" xfId="3842" xr:uid="{00000000-0005-0000-0000-0000DF0D0000}"/>
    <cellStyle name="Note 2" xfId="3843" xr:uid="{00000000-0005-0000-0000-0000E00D0000}"/>
    <cellStyle name="Note 2 2" xfId="3844" xr:uid="{00000000-0005-0000-0000-0000E10D0000}"/>
    <cellStyle name="Note 2 2 2" xfId="3845" xr:uid="{00000000-0005-0000-0000-0000E20D0000}"/>
    <cellStyle name="Note 2 2 2 2" xfId="3846" xr:uid="{00000000-0005-0000-0000-0000E30D0000}"/>
    <cellStyle name="Note 2 2 2 2 2" xfId="3847" xr:uid="{00000000-0005-0000-0000-0000E40D0000}"/>
    <cellStyle name="Note 2 2 2 2 2 2" xfId="3848" xr:uid="{00000000-0005-0000-0000-0000E50D0000}"/>
    <cellStyle name="Note 2 2 2 2 2 2 2" xfId="3849" xr:uid="{00000000-0005-0000-0000-0000E60D0000}"/>
    <cellStyle name="Note 2 2 2 2 2 3" xfId="3850" xr:uid="{00000000-0005-0000-0000-0000E70D0000}"/>
    <cellStyle name="Note 2 2 2 2 3" xfId="3851" xr:uid="{00000000-0005-0000-0000-0000E80D0000}"/>
    <cellStyle name="Note 2 2 2 2 3 2" xfId="3852" xr:uid="{00000000-0005-0000-0000-0000E90D0000}"/>
    <cellStyle name="Note 2 2 2 2 4" xfId="3853" xr:uid="{00000000-0005-0000-0000-0000EA0D0000}"/>
    <cellStyle name="Note 2 2 2 3" xfId="3854" xr:uid="{00000000-0005-0000-0000-0000EB0D0000}"/>
    <cellStyle name="Note 2 2 2 3 2" xfId="3855" xr:uid="{00000000-0005-0000-0000-0000EC0D0000}"/>
    <cellStyle name="Note 2 2 2 3 2 2" xfId="3856" xr:uid="{00000000-0005-0000-0000-0000ED0D0000}"/>
    <cellStyle name="Note 2 2 2 3 3" xfId="3857" xr:uid="{00000000-0005-0000-0000-0000EE0D0000}"/>
    <cellStyle name="Note 2 2 2 4" xfId="3858" xr:uid="{00000000-0005-0000-0000-0000EF0D0000}"/>
    <cellStyle name="Note 2 2 2 4 2" xfId="3859" xr:uid="{00000000-0005-0000-0000-0000F00D0000}"/>
    <cellStyle name="Note 2 2 2 5" xfId="3860" xr:uid="{00000000-0005-0000-0000-0000F10D0000}"/>
    <cellStyle name="Note 2 2 2 5 2" xfId="3861" xr:uid="{00000000-0005-0000-0000-0000F20D0000}"/>
    <cellStyle name="Note 2 2 2 6" xfId="3862" xr:uid="{00000000-0005-0000-0000-0000F30D0000}"/>
    <cellStyle name="Note 2 2 3" xfId="3863" xr:uid="{00000000-0005-0000-0000-0000F40D0000}"/>
    <cellStyle name="Note 2 2 3 2" xfId="3864" xr:uid="{00000000-0005-0000-0000-0000F50D0000}"/>
    <cellStyle name="Note 2 2 3 2 2" xfId="3865" xr:uid="{00000000-0005-0000-0000-0000F60D0000}"/>
    <cellStyle name="Note 2 2 3 2 2 2" xfId="3866" xr:uid="{00000000-0005-0000-0000-0000F70D0000}"/>
    <cellStyle name="Note 2 2 3 2 3" xfId="3867" xr:uid="{00000000-0005-0000-0000-0000F80D0000}"/>
    <cellStyle name="Note 2 2 3 3" xfId="3868" xr:uid="{00000000-0005-0000-0000-0000F90D0000}"/>
    <cellStyle name="Note 2 2 3 3 2" xfId="3869" xr:uid="{00000000-0005-0000-0000-0000FA0D0000}"/>
    <cellStyle name="Note 2 2 3 4" xfId="3870" xr:uid="{00000000-0005-0000-0000-0000FB0D0000}"/>
    <cellStyle name="Note 2 2 4" xfId="3871" xr:uid="{00000000-0005-0000-0000-0000FC0D0000}"/>
    <cellStyle name="Note 2 2 4 2" xfId="3872" xr:uid="{00000000-0005-0000-0000-0000FD0D0000}"/>
    <cellStyle name="Note 2 2 4 2 2" xfId="3873" xr:uid="{00000000-0005-0000-0000-0000FE0D0000}"/>
    <cellStyle name="Note 2 2 4 3" xfId="3874" xr:uid="{00000000-0005-0000-0000-0000FF0D0000}"/>
    <cellStyle name="Note 2 2 5" xfId="3875" xr:uid="{00000000-0005-0000-0000-0000000E0000}"/>
    <cellStyle name="Note 2 2 5 2" xfId="3876" xr:uid="{00000000-0005-0000-0000-0000010E0000}"/>
    <cellStyle name="Note 2 2 6" xfId="3877" xr:uid="{00000000-0005-0000-0000-0000020E0000}"/>
    <cellStyle name="Note 2 3" xfId="3878" xr:uid="{00000000-0005-0000-0000-0000030E0000}"/>
    <cellStyle name="Note 2 3 2" xfId="3879" xr:uid="{00000000-0005-0000-0000-0000040E0000}"/>
    <cellStyle name="Note 2 3 2 2" xfId="3880" xr:uid="{00000000-0005-0000-0000-0000050E0000}"/>
    <cellStyle name="Note 2 3 2 2 2" xfId="3881" xr:uid="{00000000-0005-0000-0000-0000060E0000}"/>
    <cellStyle name="Note 2 3 2 2 2 2" xfId="3882" xr:uid="{00000000-0005-0000-0000-0000070E0000}"/>
    <cellStyle name="Note 2 3 2 2 2 2 2" xfId="3883" xr:uid="{00000000-0005-0000-0000-0000080E0000}"/>
    <cellStyle name="Note 2 3 2 2 2 3" xfId="3884" xr:uid="{00000000-0005-0000-0000-0000090E0000}"/>
    <cellStyle name="Note 2 3 2 2 3" xfId="3885" xr:uid="{00000000-0005-0000-0000-00000A0E0000}"/>
    <cellStyle name="Note 2 3 2 2 3 2" xfId="3886" xr:uid="{00000000-0005-0000-0000-00000B0E0000}"/>
    <cellStyle name="Note 2 3 2 2 4" xfId="3887" xr:uid="{00000000-0005-0000-0000-00000C0E0000}"/>
    <cellStyle name="Note 2 3 2 3" xfId="3888" xr:uid="{00000000-0005-0000-0000-00000D0E0000}"/>
    <cellStyle name="Note 2 3 2 3 2" xfId="3889" xr:uid="{00000000-0005-0000-0000-00000E0E0000}"/>
    <cellStyle name="Note 2 3 2 3 2 2" xfId="3890" xr:uid="{00000000-0005-0000-0000-00000F0E0000}"/>
    <cellStyle name="Note 2 3 2 3 3" xfId="3891" xr:uid="{00000000-0005-0000-0000-0000100E0000}"/>
    <cellStyle name="Note 2 3 2 4" xfId="3892" xr:uid="{00000000-0005-0000-0000-0000110E0000}"/>
    <cellStyle name="Note 2 3 2 4 2" xfId="3893" xr:uid="{00000000-0005-0000-0000-0000120E0000}"/>
    <cellStyle name="Note 2 3 2 5" xfId="3894" xr:uid="{00000000-0005-0000-0000-0000130E0000}"/>
    <cellStyle name="Note 2 3 2 5 2" xfId="3895" xr:uid="{00000000-0005-0000-0000-0000140E0000}"/>
    <cellStyle name="Note 2 3 2 6" xfId="3896" xr:uid="{00000000-0005-0000-0000-0000150E0000}"/>
    <cellStyle name="Note 2 3 3" xfId="3897" xr:uid="{00000000-0005-0000-0000-0000160E0000}"/>
    <cellStyle name="Note 2 3 3 2" xfId="3898" xr:uid="{00000000-0005-0000-0000-0000170E0000}"/>
    <cellStyle name="Note 2 3 3 2 2" xfId="3899" xr:uid="{00000000-0005-0000-0000-0000180E0000}"/>
    <cellStyle name="Note 2 3 3 2 2 2" xfId="3900" xr:uid="{00000000-0005-0000-0000-0000190E0000}"/>
    <cellStyle name="Note 2 3 3 2 3" xfId="3901" xr:uid="{00000000-0005-0000-0000-00001A0E0000}"/>
    <cellStyle name="Note 2 3 3 3" xfId="3902" xr:uid="{00000000-0005-0000-0000-00001B0E0000}"/>
    <cellStyle name="Note 2 3 3 3 2" xfId="3903" xr:uid="{00000000-0005-0000-0000-00001C0E0000}"/>
    <cellStyle name="Note 2 3 3 4" xfId="3904" xr:uid="{00000000-0005-0000-0000-00001D0E0000}"/>
    <cellStyle name="Note 2 3 4" xfId="3905" xr:uid="{00000000-0005-0000-0000-00001E0E0000}"/>
    <cellStyle name="Note 2 3 4 2" xfId="3906" xr:uid="{00000000-0005-0000-0000-00001F0E0000}"/>
    <cellStyle name="Note 2 3 4 2 2" xfId="3907" xr:uid="{00000000-0005-0000-0000-0000200E0000}"/>
    <cellStyle name="Note 2 3 4 3" xfId="3908" xr:uid="{00000000-0005-0000-0000-0000210E0000}"/>
    <cellStyle name="Note 2 3 5" xfId="3909" xr:uid="{00000000-0005-0000-0000-0000220E0000}"/>
    <cellStyle name="Note 2 3 5 2" xfId="3910" xr:uid="{00000000-0005-0000-0000-0000230E0000}"/>
    <cellStyle name="Note 2 3 6" xfId="3911" xr:uid="{00000000-0005-0000-0000-0000240E0000}"/>
    <cellStyle name="Note 2 4" xfId="3912" xr:uid="{00000000-0005-0000-0000-0000250E0000}"/>
    <cellStyle name="Note 2 4 2" xfId="3913" xr:uid="{00000000-0005-0000-0000-0000260E0000}"/>
    <cellStyle name="Note 2 4 2 2" xfId="3914" xr:uid="{00000000-0005-0000-0000-0000270E0000}"/>
    <cellStyle name="Note 2 4 2 2 2" xfId="3915" xr:uid="{00000000-0005-0000-0000-0000280E0000}"/>
    <cellStyle name="Note 2 4 2 2 2 2" xfId="3916" xr:uid="{00000000-0005-0000-0000-0000290E0000}"/>
    <cellStyle name="Note 2 4 2 2 2 2 2" xfId="3917" xr:uid="{00000000-0005-0000-0000-00002A0E0000}"/>
    <cellStyle name="Note 2 4 2 2 2 3" xfId="3918" xr:uid="{00000000-0005-0000-0000-00002B0E0000}"/>
    <cellStyle name="Note 2 4 2 2 3" xfId="3919" xr:uid="{00000000-0005-0000-0000-00002C0E0000}"/>
    <cellStyle name="Note 2 4 2 2 3 2" xfId="3920" xr:uid="{00000000-0005-0000-0000-00002D0E0000}"/>
    <cellStyle name="Note 2 4 2 2 4" xfId="3921" xr:uid="{00000000-0005-0000-0000-00002E0E0000}"/>
    <cellStyle name="Note 2 4 2 3" xfId="3922" xr:uid="{00000000-0005-0000-0000-00002F0E0000}"/>
    <cellStyle name="Note 2 4 2 3 2" xfId="3923" xr:uid="{00000000-0005-0000-0000-0000300E0000}"/>
    <cellStyle name="Note 2 4 2 3 2 2" xfId="3924" xr:uid="{00000000-0005-0000-0000-0000310E0000}"/>
    <cellStyle name="Note 2 4 2 3 3" xfId="3925" xr:uid="{00000000-0005-0000-0000-0000320E0000}"/>
    <cellStyle name="Note 2 4 2 4" xfId="3926" xr:uid="{00000000-0005-0000-0000-0000330E0000}"/>
    <cellStyle name="Note 2 4 2 4 2" xfId="3927" xr:uid="{00000000-0005-0000-0000-0000340E0000}"/>
    <cellStyle name="Note 2 4 2 5" xfId="3928" xr:uid="{00000000-0005-0000-0000-0000350E0000}"/>
    <cellStyle name="Note 2 4 2 5 2" xfId="3929" xr:uid="{00000000-0005-0000-0000-0000360E0000}"/>
    <cellStyle name="Note 2 4 2 6" xfId="3930" xr:uid="{00000000-0005-0000-0000-0000370E0000}"/>
    <cellStyle name="Note 2 4 3" xfId="3931" xr:uid="{00000000-0005-0000-0000-0000380E0000}"/>
    <cellStyle name="Note 2 4 3 2" xfId="3932" xr:uid="{00000000-0005-0000-0000-0000390E0000}"/>
    <cellStyle name="Note 2 4 3 2 2" xfId="3933" xr:uid="{00000000-0005-0000-0000-00003A0E0000}"/>
    <cellStyle name="Note 2 4 3 2 2 2" xfId="3934" xr:uid="{00000000-0005-0000-0000-00003B0E0000}"/>
    <cellStyle name="Note 2 4 3 2 3" xfId="3935" xr:uid="{00000000-0005-0000-0000-00003C0E0000}"/>
    <cellStyle name="Note 2 4 3 3" xfId="3936" xr:uid="{00000000-0005-0000-0000-00003D0E0000}"/>
    <cellStyle name="Note 2 4 3 3 2" xfId="3937" xr:uid="{00000000-0005-0000-0000-00003E0E0000}"/>
    <cellStyle name="Note 2 4 3 4" xfId="3938" xr:uid="{00000000-0005-0000-0000-00003F0E0000}"/>
    <cellStyle name="Note 2 4 4" xfId="3939" xr:uid="{00000000-0005-0000-0000-0000400E0000}"/>
    <cellStyle name="Note 2 4 4 2" xfId="3940" xr:uid="{00000000-0005-0000-0000-0000410E0000}"/>
    <cellStyle name="Note 2 4 4 2 2" xfId="3941" xr:uid="{00000000-0005-0000-0000-0000420E0000}"/>
    <cellStyle name="Note 2 4 4 3" xfId="3942" xr:uid="{00000000-0005-0000-0000-0000430E0000}"/>
    <cellStyle name="Note 2 4 5" xfId="3943" xr:uid="{00000000-0005-0000-0000-0000440E0000}"/>
    <cellStyle name="Note 2 4 5 2" xfId="3944" xr:uid="{00000000-0005-0000-0000-0000450E0000}"/>
    <cellStyle name="Note 2 4 6" xfId="3945" xr:uid="{00000000-0005-0000-0000-0000460E0000}"/>
    <cellStyle name="Note 2 5" xfId="3946" xr:uid="{00000000-0005-0000-0000-0000470E0000}"/>
    <cellStyle name="Note 2 5 2" xfId="3947" xr:uid="{00000000-0005-0000-0000-0000480E0000}"/>
    <cellStyle name="Note 2 5 2 2" xfId="3948" xr:uid="{00000000-0005-0000-0000-0000490E0000}"/>
    <cellStyle name="Note 2 5 2 2 2" xfId="3949" xr:uid="{00000000-0005-0000-0000-00004A0E0000}"/>
    <cellStyle name="Note 2 5 2 2 2 2" xfId="3950" xr:uid="{00000000-0005-0000-0000-00004B0E0000}"/>
    <cellStyle name="Note 2 5 2 2 2 2 2" xfId="3951" xr:uid="{00000000-0005-0000-0000-00004C0E0000}"/>
    <cellStyle name="Note 2 5 2 2 2 3" xfId="3952" xr:uid="{00000000-0005-0000-0000-00004D0E0000}"/>
    <cellStyle name="Note 2 5 2 2 3" xfId="3953" xr:uid="{00000000-0005-0000-0000-00004E0E0000}"/>
    <cellStyle name="Note 2 5 2 2 3 2" xfId="3954" xr:uid="{00000000-0005-0000-0000-00004F0E0000}"/>
    <cellStyle name="Note 2 5 2 2 4" xfId="3955" xr:uid="{00000000-0005-0000-0000-0000500E0000}"/>
    <cellStyle name="Note 2 5 2 3" xfId="3956" xr:uid="{00000000-0005-0000-0000-0000510E0000}"/>
    <cellStyle name="Note 2 5 2 3 2" xfId="3957" xr:uid="{00000000-0005-0000-0000-0000520E0000}"/>
    <cellStyle name="Note 2 5 2 3 2 2" xfId="3958" xr:uid="{00000000-0005-0000-0000-0000530E0000}"/>
    <cellStyle name="Note 2 5 2 3 3" xfId="3959" xr:uid="{00000000-0005-0000-0000-0000540E0000}"/>
    <cellStyle name="Note 2 5 2 4" xfId="3960" xr:uid="{00000000-0005-0000-0000-0000550E0000}"/>
    <cellStyle name="Note 2 5 2 4 2" xfId="3961" xr:uid="{00000000-0005-0000-0000-0000560E0000}"/>
    <cellStyle name="Note 2 5 2 5" xfId="3962" xr:uid="{00000000-0005-0000-0000-0000570E0000}"/>
    <cellStyle name="Note 2 5 2 5 2" xfId="3963" xr:uid="{00000000-0005-0000-0000-0000580E0000}"/>
    <cellStyle name="Note 2 5 2 6" xfId="3964" xr:uid="{00000000-0005-0000-0000-0000590E0000}"/>
    <cellStyle name="Note 2 5 3" xfId="3965" xr:uid="{00000000-0005-0000-0000-00005A0E0000}"/>
    <cellStyle name="Note 2 5 3 2" xfId="3966" xr:uid="{00000000-0005-0000-0000-00005B0E0000}"/>
    <cellStyle name="Note 2 5 3 2 2" xfId="3967" xr:uid="{00000000-0005-0000-0000-00005C0E0000}"/>
    <cellStyle name="Note 2 5 3 2 2 2" xfId="3968" xr:uid="{00000000-0005-0000-0000-00005D0E0000}"/>
    <cellStyle name="Note 2 5 3 2 3" xfId="3969" xr:uid="{00000000-0005-0000-0000-00005E0E0000}"/>
    <cellStyle name="Note 2 5 3 3" xfId="3970" xr:uid="{00000000-0005-0000-0000-00005F0E0000}"/>
    <cellStyle name="Note 2 5 3 3 2" xfId="3971" xr:uid="{00000000-0005-0000-0000-0000600E0000}"/>
    <cellStyle name="Note 2 5 3 4" xfId="3972" xr:uid="{00000000-0005-0000-0000-0000610E0000}"/>
    <cellStyle name="Note 2 5 4" xfId="3973" xr:uid="{00000000-0005-0000-0000-0000620E0000}"/>
    <cellStyle name="Note 2 5 4 2" xfId="3974" xr:uid="{00000000-0005-0000-0000-0000630E0000}"/>
    <cellStyle name="Note 2 5 4 2 2" xfId="3975" xr:uid="{00000000-0005-0000-0000-0000640E0000}"/>
    <cellStyle name="Note 2 5 4 3" xfId="3976" xr:uid="{00000000-0005-0000-0000-0000650E0000}"/>
    <cellStyle name="Note 2 5 5" xfId="3977" xr:uid="{00000000-0005-0000-0000-0000660E0000}"/>
    <cellStyle name="Note 2 5 5 2" xfId="3978" xr:uid="{00000000-0005-0000-0000-0000670E0000}"/>
    <cellStyle name="Note 2 5 6" xfId="3979" xr:uid="{00000000-0005-0000-0000-0000680E0000}"/>
    <cellStyle name="Note 2 6" xfId="3980" xr:uid="{00000000-0005-0000-0000-0000690E0000}"/>
    <cellStyle name="Note 2 6 2" xfId="3981" xr:uid="{00000000-0005-0000-0000-00006A0E0000}"/>
    <cellStyle name="Note 2 6 2 2" xfId="3982" xr:uid="{00000000-0005-0000-0000-00006B0E0000}"/>
    <cellStyle name="Note 2 6 2 2 2" xfId="3983" xr:uid="{00000000-0005-0000-0000-00006C0E0000}"/>
    <cellStyle name="Note 2 6 2 2 2 2" xfId="3984" xr:uid="{00000000-0005-0000-0000-00006D0E0000}"/>
    <cellStyle name="Note 2 6 2 2 2 2 2" xfId="3985" xr:uid="{00000000-0005-0000-0000-00006E0E0000}"/>
    <cellStyle name="Note 2 6 2 2 2 3" xfId="3986" xr:uid="{00000000-0005-0000-0000-00006F0E0000}"/>
    <cellStyle name="Note 2 6 2 2 3" xfId="3987" xr:uid="{00000000-0005-0000-0000-0000700E0000}"/>
    <cellStyle name="Note 2 6 2 2 3 2" xfId="3988" xr:uid="{00000000-0005-0000-0000-0000710E0000}"/>
    <cellStyle name="Note 2 6 2 2 4" xfId="3989" xr:uid="{00000000-0005-0000-0000-0000720E0000}"/>
    <cellStyle name="Note 2 6 2 3" xfId="3990" xr:uid="{00000000-0005-0000-0000-0000730E0000}"/>
    <cellStyle name="Note 2 6 2 3 2" xfId="3991" xr:uid="{00000000-0005-0000-0000-0000740E0000}"/>
    <cellStyle name="Note 2 6 2 3 2 2" xfId="3992" xr:uid="{00000000-0005-0000-0000-0000750E0000}"/>
    <cellStyle name="Note 2 6 2 3 3" xfId="3993" xr:uid="{00000000-0005-0000-0000-0000760E0000}"/>
    <cellStyle name="Note 2 6 2 4" xfId="3994" xr:uid="{00000000-0005-0000-0000-0000770E0000}"/>
    <cellStyle name="Note 2 6 2 4 2" xfId="3995" xr:uid="{00000000-0005-0000-0000-0000780E0000}"/>
    <cellStyle name="Note 2 6 2 5" xfId="3996" xr:uid="{00000000-0005-0000-0000-0000790E0000}"/>
    <cellStyle name="Note 2 6 2 5 2" xfId="3997" xr:uid="{00000000-0005-0000-0000-00007A0E0000}"/>
    <cellStyle name="Note 2 6 2 6" xfId="3998" xr:uid="{00000000-0005-0000-0000-00007B0E0000}"/>
    <cellStyle name="Note 2 6 3" xfId="3999" xr:uid="{00000000-0005-0000-0000-00007C0E0000}"/>
    <cellStyle name="Note 2 6 3 2" xfId="4000" xr:uid="{00000000-0005-0000-0000-00007D0E0000}"/>
    <cellStyle name="Note 2 6 3 2 2" xfId="4001" xr:uid="{00000000-0005-0000-0000-00007E0E0000}"/>
    <cellStyle name="Note 2 6 3 2 2 2" xfId="4002" xr:uid="{00000000-0005-0000-0000-00007F0E0000}"/>
    <cellStyle name="Note 2 6 3 2 3" xfId="4003" xr:uid="{00000000-0005-0000-0000-0000800E0000}"/>
    <cellStyle name="Note 2 6 3 3" xfId="4004" xr:uid="{00000000-0005-0000-0000-0000810E0000}"/>
    <cellStyle name="Note 2 6 3 3 2" xfId="4005" xr:uid="{00000000-0005-0000-0000-0000820E0000}"/>
    <cellStyle name="Note 2 6 3 4" xfId="4006" xr:uid="{00000000-0005-0000-0000-0000830E0000}"/>
    <cellStyle name="Note 2 6 4" xfId="4007" xr:uid="{00000000-0005-0000-0000-0000840E0000}"/>
    <cellStyle name="Note 2 6 4 2" xfId="4008" xr:uid="{00000000-0005-0000-0000-0000850E0000}"/>
    <cellStyle name="Note 2 6 4 2 2" xfId="4009" xr:uid="{00000000-0005-0000-0000-0000860E0000}"/>
    <cellStyle name="Note 2 6 4 3" xfId="4010" xr:uid="{00000000-0005-0000-0000-0000870E0000}"/>
    <cellStyle name="Note 2 6 5" xfId="4011" xr:uid="{00000000-0005-0000-0000-0000880E0000}"/>
    <cellStyle name="Note 2 6 5 2" xfId="4012" xr:uid="{00000000-0005-0000-0000-0000890E0000}"/>
    <cellStyle name="Note 2 6 6" xfId="4013" xr:uid="{00000000-0005-0000-0000-00008A0E0000}"/>
    <cellStyle name="Note 2 7" xfId="4014" xr:uid="{00000000-0005-0000-0000-00008B0E0000}"/>
    <cellStyle name="Note 2 7 2" xfId="4015" xr:uid="{00000000-0005-0000-0000-00008C0E0000}"/>
    <cellStyle name="Note 2 7 2 2" xfId="4016" xr:uid="{00000000-0005-0000-0000-00008D0E0000}"/>
    <cellStyle name="Note 2 7 2 2 2" xfId="4017" xr:uid="{00000000-0005-0000-0000-00008E0E0000}"/>
    <cellStyle name="Note 2 7 2 2 2 2" xfId="4018" xr:uid="{00000000-0005-0000-0000-00008F0E0000}"/>
    <cellStyle name="Note 2 7 2 2 2 2 2" xfId="4019" xr:uid="{00000000-0005-0000-0000-0000900E0000}"/>
    <cellStyle name="Note 2 7 2 2 2 3" xfId="4020" xr:uid="{00000000-0005-0000-0000-0000910E0000}"/>
    <cellStyle name="Note 2 7 2 2 3" xfId="4021" xr:uid="{00000000-0005-0000-0000-0000920E0000}"/>
    <cellStyle name="Note 2 7 2 2 3 2" xfId="4022" xr:uid="{00000000-0005-0000-0000-0000930E0000}"/>
    <cellStyle name="Note 2 7 2 2 4" xfId="4023" xr:uid="{00000000-0005-0000-0000-0000940E0000}"/>
    <cellStyle name="Note 2 7 2 3" xfId="4024" xr:uid="{00000000-0005-0000-0000-0000950E0000}"/>
    <cellStyle name="Note 2 7 2 3 2" xfId="4025" xr:uid="{00000000-0005-0000-0000-0000960E0000}"/>
    <cellStyle name="Note 2 7 2 3 2 2" xfId="4026" xr:uid="{00000000-0005-0000-0000-0000970E0000}"/>
    <cellStyle name="Note 2 7 2 3 3" xfId="4027" xr:uid="{00000000-0005-0000-0000-0000980E0000}"/>
    <cellStyle name="Note 2 7 2 4" xfId="4028" xr:uid="{00000000-0005-0000-0000-0000990E0000}"/>
    <cellStyle name="Note 2 7 2 4 2" xfId="4029" xr:uid="{00000000-0005-0000-0000-00009A0E0000}"/>
    <cellStyle name="Note 2 7 2 5" xfId="4030" xr:uid="{00000000-0005-0000-0000-00009B0E0000}"/>
    <cellStyle name="Note 2 7 2 5 2" xfId="4031" xr:uid="{00000000-0005-0000-0000-00009C0E0000}"/>
    <cellStyle name="Note 2 7 2 6" xfId="4032" xr:uid="{00000000-0005-0000-0000-00009D0E0000}"/>
    <cellStyle name="Note 2 7 3" xfId="4033" xr:uid="{00000000-0005-0000-0000-00009E0E0000}"/>
    <cellStyle name="Note 2 7 3 2" xfId="4034" xr:uid="{00000000-0005-0000-0000-00009F0E0000}"/>
    <cellStyle name="Note 2 7 3 2 2" xfId="4035" xr:uid="{00000000-0005-0000-0000-0000A00E0000}"/>
    <cellStyle name="Note 2 7 3 2 2 2" xfId="4036" xr:uid="{00000000-0005-0000-0000-0000A10E0000}"/>
    <cellStyle name="Note 2 7 3 2 3" xfId="4037" xr:uid="{00000000-0005-0000-0000-0000A20E0000}"/>
    <cellStyle name="Note 2 7 3 3" xfId="4038" xr:uid="{00000000-0005-0000-0000-0000A30E0000}"/>
    <cellStyle name="Note 2 7 3 3 2" xfId="4039" xr:uid="{00000000-0005-0000-0000-0000A40E0000}"/>
    <cellStyle name="Note 2 7 3 4" xfId="4040" xr:uid="{00000000-0005-0000-0000-0000A50E0000}"/>
    <cellStyle name="Note 2 7 4" xfId="4041" xr:uid="{00000000-0005-0000-0000-0000A60E0000}"/>
    <cellStyle name="Note 2 7 4 2" xfId="4042" xr:uid="{00000000-0005-0000-0000-0000A70E0000}"/>
    <cellStyle name="Note 2 7 4 2 2" xfId="4043" xr:uid="{00000000-0005-0000-0000-0000A80E0000}"/>
    <cellStyle name="Note 2 7 4 3" xfId="4044" xr:uid="{00000000-0005-0000-0000-0000A90E0000}"/>
    <cellStyle name="Note 2 7 5" xfId="4045" xr:uid="{00000000-0005-0000-0000-0000AA0E0000}"/>
    <cellStyle name="Note 2 7 5 2" xfId="4046" xr:uid="{00000000-0005-0000-0000-0000AB0E0000}"/>
    <cellStyle name="Note 2 7 6" xfId="4047" xr:uid="{00000000-0005-0000-0000-0000AC0E0000}"/>
    <cellStyle name="Note 2 8" xfId="4048" xr:uid="{00000000-0005-0000-0000-0000AD0E0000}"/>
    <cellStyle name="Note 2 8 2" xfId="4049" xr:uid="{00000000-0005-0000-0000-0000AE0E0000}"/>
    <cellStyle name="Note 2 8 2 2" xfId="4050" xr:uid="{00000000-0005-0000-0000-0000AF0E0000}"/>
    <cellStyle name="Note 2 8 2 2 2" xfId="4051" xr:uid="{00000000-0005-0000-0000-0000B00E0000}"/>
    <cellStyle name="Note 2 8 2 2 2 2" xfId="4052" xr:uid="{00000000-0005-0000-0000-0000B10E0000}"/>
    <cellStyle name="Note 2 8 2 2 2 2 2" xfId="4053" xr:uid="{00000000-0005-0000-0000-0000B20E0000}"/>
    <cellStyle name="Note 2 8 2 2 2 3" xfId="4054" xr:uid="{00000000-0005-0000-0000-0000B30E0000}"/>
    <cellStyle name="Note 2 8 2 2 3" xfId="4055" xr:uid="{00000000-0005-0000-0000-0000B40E0000}"/>
    <cellStyle name="Note 2 8 2 2 3 2" xfId="4056" xr:uid="{00000000-0005-0000-0000-0000B50E0000}"/>
    <cellStyle name="Note 2 8 2 2 4" xfId="4057" xr:uid="{00000000-0005-0000-0000-0000B60E0000}"/>
    <cellStyle name="Note 2 8 2 3" xfId="4058" xr:uid="{00000000-0005-0000-0000-0000B70E0000}"/>
    <cellStyle name="Note 2 8 2 3 2" xfId="4059" xr:uid="{00000000-0005-0000-0000-0000B80E0000}"/>
    <cellStyle name="Note 2 8 2 3 2 2" xfId="4060" xr:uid="{00000000-0005-0000-0000-0000B90E0000}"/>
    <cellStyle name="Note 2 8 2 3 3" xfId="4061" xr:uid="{00000000-0005-0000-0000-0000BA0E0000}"/>
    <cellStyle name="Note 2 8 2 4" xfId="4062" xr:uid="{00000000-0005-0000-0000-0000BB0E0000}"/>
    <cellStyle name="Note 2 8 2 4 2" xfId="4063" xr:uid="{00000000-0005-0000-0000-0000BC0E0000}"/>
    <cellStyle name="Note 2 8 2 5" xfId="4064" xr:uid="{00000000-0005-0000-0000-0000BD0E0000}"/>
    <cellStyle name="Note 2 8 2 5 2" xfId="4065" xr:uid="{00000000-0005-0000-0000-0000BE0E0000}"/>
    <cellStyle name="Note 2 8 2 6" xfId="4066" xr:uid="{00000000-0005-0000-0000-0000BF0E0000}"/>
    <cellStyle name="Note 2 8 3" xfId="4067" xr:uid="{00000000-0005-0000-0000-0000C00E0000}"/>
    <cellStyle name="Note 2 8 3 2" xfId="4068" xr:uid="{00000000-0005-0000-0000-0000C10E0000}"/>
    <cellStyle name="Note 2 8 3 2 2" xfId="4069" xr:uid="{00000000-0005-0000-0000-0000C20E0000}"/>
    <cellStyle name="Note 2 8 3 2 2 2" xfId="4070" xr:uid="{00000000-0005-0000-0000-0000C30E0000}"/>
    <cellStyle name="Note 2 8 3 2 3" xfId="4071" xr:uid="{00000000-0005-0000-0000-0000C40E0000}"/>
    <cellStyle name="Note 2 8 3 3" xfId="4072" xr:uid="{00000000-0005-0000-0000-0000C50E0000}"/>
    <cellStyle name="Note 2 8 3 3 2" xfId="4073" xr:uid="{00000000-0005-0000-0000-0000C60E0000}"/>
    <cellStyle name="Note 2 8 3 4" xfId="4074" xr:uid="{00000000-0005-0000-0000-0000C70E0000}"/>
    <cellStyle name="Note 2 8 4" xfId="4075" xr:uid="{00000000-0005-0000-0000-0000C80E0000}"/>
    <cellStyle name="Note 2 8 4 2" xfId="4076" xr:uid="{00000000-0005-0000-0000-0000C90E0000}"/>
    <cellStyle name="Note 2 8 4 2 2" xfId="4077" xr:uid="{00000000-0005-0000-0000-0000CA0E0000}"/>
    <cellStyle name="Note 2 8 4 3" xfId="4078" xr:uid="{00000000-0005-0000-0000-0000CB0E0000}"/>
    <cellStyle name="Note 2 8 5" xfId="4079" xr:uid="{00000000-0005-0000-0000-0000CC0E0000}"/>
    <cellStyle name="Note 2 8 5 2" xfId="4080" xr:uid="{00000000-0005-0000-0000-0000CD0E0000}"/>
    <cellStyle name="Note 2 8 6" xfId="4081" xr:uid="{00000000-0005-0000-0000-0000CE0E0000}"/>
    <cellStyle name="Note 2 9" xfId="4082" xr:uid="{00000000-0005-0000-0000-0000CF0E0000}"/>
    <cellStyle name="Note 3 2" xfId="4083" xr:uid="{00000000-0005-0000-0000-0000D00E0000}"/>
    <cellStyle name="Note 3 2 2" xfId="4084" xr:uid="{00000000-0005-0000-0000-0000D10E0000}"/>
    <cellStyle name="Note 3 2 2 2" xfId="4085" xr:uid="{00000000-0005-0000-0000-0000D20E0000}"/>
    <cellStyle name="Note 3 2 2 2 2" xfId="4086" xr:uid="{00000000-0005-0000-0000-0000D30E0000}"/>
    <cellStyle name="Note 3 2 2 2 2 2" xfId="4087" xr:uid="{00000000-0005-0000-0000-0000D40E0000}"/>
    <cellStyle name="Note 3 2 2 2 2 2 2" xfId="4088" xr:uid="{00000000-0005-0000-0000-0000D50E0000}"/>
    <cellStyle name="Note 3 2 2 2 2 3" xfId="4089" xr:uid="{00000000-0005-0000-0000-0000D60E0000}"/>
    <cellStyle name="Note 3 2 2 2 3" xfId="4090" xr:uid="{00000000-0005-0000-0000-0000D70E0000}"/>
    <cellStyle name="Note 3 2 2 2 3 2" xfId="4091" xr:uid="{00000000-0005-0000-0000-0000D80E0000}"/>
    <cellStyle name="Note 3 2 2 2 4" xfId="4092" xr:uid="{00000000-0005-0000-0000-0000D90E0000}"/>
    <cellStyle name="Note 3 2 2 3" xfId="4093" xr:uid="{00000000-0005-0000-0000-0000DA0E0000}"/>
    <cellStyle name="Note 3 2 2 3 2" xfId="4094" xr:uid="{00000000-0005-0000-0000-0000DB0E0000}"/>
    <cellStyle name="Note 3 2 2 3 2 2" xfId="4095" xr:uid="{00000000-0005-0000-0000-0000DC0E0000}"/>
    <cellStyle name="Note 3 2 2 3 3" xfId="4096" xr:uid="{00000000-0005-0000-0000-0000DD0E0000}"/>
    <cellStyle name="Note 3 2 2 4" xfId="4097" xr:uid="{00000000-0005-0000-0000-0000DE0E0000}"/>
    <cellStyle name="Note 3 2 2 4 2" xfId="4098" xr:uid="{00000000-0005-0000-0000-0000DF0E0000}"/>
    <cellStyle name="Note 3 2 2 5" xfId="4099" xr:uid="{00000000-0005-0000-0000-0000E00E0000}"/>
    <cellStyle name="Note 3 2 2 5 2" xfId="4100" xr:uid="{00000000-0005-0000-0000-0000E10E0000}"/>
    <cellStyle name="Note 3 2 2 6" xfId="4101" xr:uid="{00000000-0005-0000-0000-0000E20E0000}"/>
    <cellStyle name="Note 3 2 3" xfId="4102" xr:uid="{00000000-0005-0000-0000-0000E30E0000}"/>
    <cellStyle name="Note 3 2 3 2" xfId="4103" xr:uid="{00000000-0005-0000-0000-0000E40E0000}"/>
    <cellStyle name="Note 3 2 3 2 2" xfId="4104" xr:uid="{00000000-0005-0000-0000-0000E50E0000}"/>
    <cellStyle name="Note 3 2 3 2 2 2" xfId="4105" xr:uid="{00000000-0005-0000-0000-0000E60E0000}"/>
    <cellStyle name="Note 3 2 3 2 3" xfId="4106" xr:uid="{00000000-0005-0000-0000-0000E70E0000}"/>
    <cellStyle name="Note 3 2 3 3" xfId="4107" xr:uid="{00000000-0005-0000-0000-0000E80E0000}"/>
    <cellStyle name="Note 3 2 3 3 2" xfId="4108" xr:uid="{00000000-0005-0000-0000-0000E90E0000}"/>
    <cellStyle name="Note 3 2 3 4" xfId="4109" xr:uid="{00000000-0005-0000-0000-0000EA0E0000}"/>
    <cellStyle name="Note 3 2 4" xfId="4110" xr:uid="{00000000-0005-0000-0000-0000EB0E0000}"/>
    <cellStyle name="Note 3 2 4 2" xfId="4111" xr:uid="{00000000-0005-0000-0000-0000EC0E0000}"/>
    <cellStyle name="Note 3 2 4 2 2" xfId="4112" xr:uid="{00000000-0005-0000-0000-0000ED0E0000}"/>
    <cellStyle name="Note 3 2 4 3" xfId="4113" xr:uid="{00000000-0005-0000-0000-0000EE0E0000}"/>
    <cellStyle name="Note 3 2 5" xfId="4114" xr:uid="{00000000-0005-0000-0000-0000EF0E0000}"/>
    <cellStyle name="Note 3 2 5 2" xfId="4115" xr:uid="{00000000-0005-0000-0000-0000F00E0000}"/>
    <cellStyle name="Note 3 2 6" xfId="4116" xr:uid="{00000000-0005-0000-0000-0000F10E0000}"/>
    <cellStyle name="Note 3 3" xfId="4117" xr:uid="{00000000-0005-0000-0000-0000F20E0000}"/>
    <cellStyle name="Note 3 3 2" xfId="4118" xr:uid="{00000000-0005-0000-0000-0000F30E0000}"/>
    <cellStyle name="Note 3 3 2 2" xfId="4119" xr:uid="{00000000-0005-0000-0000-0000F40E0000}"/>
    <cellStyle name="Note 3 3 2 2 2" xfId="4120" xr:uid="{00000000-0005-0000-0000-0000F50E0000}"/>
    <cellStyle name="Note 3 3 2 2 2 2" xfId="4121" xr:uid="{00000000-0005-0000-0000-0000F60E0000}"/>
    <cellStyle name="Note 3 3 2 2 2 2 2" xfId="4122" xr:uid="{00000000-0005-0000-0000-0000F70E0000}"/>
    <cellStyle name="Note 3 3 2 2 2 3" xfId="4123" xr:uid="{00000000-0005-0000-0000-0000F80E0000}"/>
    <cellStyle name="Note 3 3 2 2 3" xfId="4124" xr:uid="{00000000-0005-0000-0000-0000F90E0000}"/>
    <cellStyle name="Note 3 3 2 2 3 2" xfId="4125" xr:uid="{00000000-0005-0000-0000-0000FA0E0000}"/>
    <cellStyle name="Note 3 3 2 2 4" xfId="4126" xr:uid="{00000000-0005-0000-0000-0000FB0E0000}"/>
    <cellStyle name="Note 3 3 2 3" xfId="4127" xr:uid="{00000000-0005-0000-0000-0000FC0E0000}"/>
    <cellStyle name="Note 3 3 2 3 2" xfId="4128" xr:uid="{00000000-0005-0000-0000-0000FD0E0000}"/>
    <cellStyle name="Note 3 3 2 3 2 2" xfId="4129" xr:uid="{00000000-0005-0000-0000-0000FE0E0000}"/>
    <cellStyle name="Note 3 3 2 3 3" xfId="4130" xr:uid="{00000000-0005-0000-0000-0000FF0E0000}"/>
    <cellStyle name="Note 3 3 2 4" xfId="4131" xr:uid="{00000000-0005-0000-0000-0000000F0000}"/>
    <cellStyle name="Note 3 3 2 4 2" xfId="4132" xr:uid="{00000000-0005-0000-0000-0000010F0000}"/>
    <cellStyle name="Note 3 3 2 5" xfId="4133" xr:uid="{00000000-0005-0000-0000-0000020F0000}"/>
    <cellStyle name="Note 3 3 2 5 2" xfId="4134" xr:uid="{00000000-0005-0000-0000-0000030F0000}"/>
    <cellStyle name="Note 3 3 2 6" xfId="4135" xr:uid="{00000000-0005-0000-0000-0000040F0000}"/>
    <cellStyle name="Note 3 3 3" xfId="4136" xr:uid="{00000000-0005-0000-0000-0000050F0000}"/>
    <cellStyle name="Note 3 3 3 2" xfId="4137" xr:uid="{00000000-0005-0000-0000-0000060F0000}"/>
    <cellStyle name="Note 3 3 3 2 2" xfId="4138" xr:uid="{00000000-0005-0000-0000-0000070F0000}"/>
    <cellStyle name="Note 3 3 3 2 2 2" xfId="4139" xr:uid="{00000000-0005-0000-0000-0000080F0000}"/>
    <cellStyle name="Note 3 3 3 2 3" xfId="4140" xr:uid="{00000000-0005-0000-0000-0000090F0000}"/>
    <cellStyle name="Note 3 3 3 3" xfId="4141" xr:uid="{00000000-0005-0000-0000-00000A0F0000}"/>
    <cellStyle name="Note 3 3 3 3 2" xfId="4142" xr:uid="{00000000-0005-0000-0000-00000B0F0000}"/>
    <cellStyle name="Note 3 3 3 4" xfId="4143" xr:uid="{00000000-0005-0000-0000-00000C0F0000}"/>
    <cellStyle name="Note 3 3 4" xfId="4144" xr:uid="{00000000-0005-0000-0000-00000D0F0000}"/>
    <cellStyle name="Note 3 3 4 2" xfId="4145" xr:uid="{00000000-0005-0000-0000-00000E0F0000}"/>
    <cellStyle name="Note 3 3 4 2 2" xfId="4146" xr:uid="{00000000-0005-0000-0000-00000F0F0000}"/>
    <cellStyle name="Note 3 3 4 3" xfId="4147" xr:uid="{00000000-0005-0000-0000-0000100F0000}"/>
    <cellStyle name="Note 3 3 5" xfId="4148" xr:uid="{00000000-0005-0000-0000-0000110F0000}"/>
    <cellStyle name="Note 3 3 5 2" xfId="4149" xr:uid="{00000000-0005-0000-0000-0000120F0000}"/>
    <cellStyle name="Note 3 3 6" xfId="4150" xr:uid="{00000000-0005-0000-0000-0000130F0000}"/>
    <cellStyle name="Note 3 4" xfId="4151" xr:uid="{00000000-0005-0000-0000-0000140F0000}"/>
    <cellStyle name="Note 3 4 2" xfId="4152" xr:uid="{00000000-0005-0000-0000-0000150F0000}"/>
    <cellStyle name="Note 3 4 2 2" xfId="4153" xr:uid="{00000000-0005-0000-0000-0000160F0000}"/>
    <cellStyle name="Note 3 4 2 2 2" xfId="4154" xr:uid="{00000000-0005-0000-0000-0000170F0000}"/>
    <cellStyle name="Note 3 4 2 2 2 2" xfId="4155" xr:uid="{00000000-0005-0000-0000-0000180F0000}"/>
    <cellStyle name="Note 3 4 2 2 2 2 2" xfId="4156" xr:uid="{00000000-0005-0000-0000-0000190F0000}"/>
    <cellStyle name="Note 3 4 2 2 2 3" xfId="4157" xr:uid="{00000000-0005-0000-0000-00001A0F0000}"/>
    <cellStyle name="Note 3 4 2 2 3" xfId="4158" xr:uid="{00000000-0005-0000-0000-00001B0F0000}"/>
    <cellStyle name="Note 3 4 2 2 3 2" xfId="4159" xr:uid="{00000000-0005-0000-0000-00001C0F0000}"/>
    <cellStyle name="Note 3 4 2 2 4" xfId="4160" xr:uid="{00000000-0005-0000-0000-00001D0F0000}"/>
    <cellStyle name="Note 3 4 2 3" xfId="4161" xr:uid="{00000000-0005-0000-0000-00001E0F0000}"/>
    <cellStyle name="Note 3 4 2 3 2" xfId="4162" xr:uid="{00000000-0005-0000-0000-00001F0F0000}"/>
    <cellStyle name="Note 3 4 2 3 2 2" xfId="4163" xr:uid="{00000000-0005-0000-0000-0000200F0000}"/>
    <cellStyle name="Note 3 4 2 3 3" xfId="4164" xr:uid="{00000000-0005-0000-0000-0000210F0000}"/>
    <cellStyle name="Note 3 4 2 4" xfId="4165" xr:uid="{00000000-0005-0000-0000-0000220F0000}"/>
    <cellStyle name="Note 3 4 2 4 2" xfId="4166" xr:uid="{00000000-0005-0000-0000-0000230F0000}"/>
    <cellStyle name="Note 3 4 2 5" xfId="4167" xr:uid="{00000000-0005-0000-0000-0000240F0000}"/>
    <cellStyle name="Note 3 4 2 5 2" xfId="4168" xr:uid="{00000000-0005-0000-0000-0000250F0000}"/>
    <cellStyle name="Note 3 4 2 6" xfId="4169" xr:uid="{00000000-0005-0000-0000-0000260F0000}"/>
    <cellStyle name="Note 3 4 3" xfId="4170" xr:uid="{00000000-0005-0000-0000-0000270F0000}"/>
    <cellStyle name="Note 3 4 3 2" xfId="4171" xr:uid="{00000000-0005-0000-0000-0000280F0000}"/>
    <cellStyle name="Note 3 4 3 2 2" xfId="4172" xr:uid="{00000000-0005-0000-0000-0000290F0000}"/>
    <cellStyle name="Note 3 4 3 2 2 2" xfId="4173" xr:uid="{00000000-0005-0000-0000-00002A0F0000}"/>
    <cellStyle name="Note 3 4 3 2 3" xfId="4174" xr:uid="{00000000-0005-0000-0000-00002B0F0000}"/>
    <cellStyle name="Note 3 4 3 3" xfId="4175" xr:uid="{00000000-0005-0000-0000-00002C0F0000}"/>
    <cellStyle name="Note 3 4 3 3 2" xfId="4176" xr:uid="{00000000-0005-0000-0000-00002D0F0000}"/>
    <cellStyle name="Note 3 4 3 4" xfId="4177" xr:uid="{00000000-0005-0000-0000-00002E0F0000}"/>
    <cellStyle name="Note 3 4 4" xfId="4178" xr:uid="{00000000-0005-0000-0000-00002F0F0000}"/>
    <cellStyle name="Note 3 4 4 2" xfId="4179" xr:uid="{00000000-0005-0000-0000-0000300F0000}"/>
    <cellStyle name="Note 3 4 4 2 2" xfId="4180" xr:uid="{00000000-0005-0000-0000-0000310F0000}"/>
    <cellStyle name="Note 3 4 4 3" xfId="4181" xr:uid="{00000000-0005-0000-0000-0000320F0000}"/>
    <cellStyle name="Note 3 4 5" xfId="4182" xr:uid="{00000000-0005-0000-0000-0000330F0000}"/>
    <cellStyle name="Note 3 4 5 2" xfId="4183" xr:uid="{00000000-0005-0000-0000-0000340F0000}"/>
    <cellStyle name="Note 3 4 6" xfId="4184" xr:uid="{00000000-0005-0000-0000-0000350F0000}"/>
    <cellStyle name="Note 3 5" xfId="4185" xr:uid="{00000000-0005-0000-0000-0000360F0000}"/>
    <cellStyle name="Note 3 5 2" xfId="4186" xr:uid="{00000000-0005-0000-0000-0000370F0000}"/>
    <cellStyle name="Note 3 5 2 2" xfId="4187" xr:uid="{00000000-0005-0000-0000-0000380F0000}"/>
    <cellStyle name="Note 3 5 2 2 2" xfId="4188" xr:uid="{00000000-0005-0000-0000-0000390F0000}"/>
    <cellStyle name="Note 3 5 2 2 2 2" xfId="4189" xr:uid="{00000000-0005-0000-0000-00003A0F0000}"/>
    <cellStyle name="Note 3 5 2 2 2 2 2" xfId="4190" xr:uid="{00000000-0005-0000-0000-00003B0F0000}"/>
    <cellStyle name="Note 3 5 2 2 2 3" xfId="4191" xr:uid="{00000000-0005-0000-0000-00003C0F0000}"/>
    <cellStyle name="Note 3 5 2 2 3" xfId="4192" xr:uid="{00000000-0005-0000-0000-00003D0F0000}"/>
    <cellStyle name="Note 3 5 2 2 3 2" xfId="4193" xr:uid="{00000000-0005-0000-0000-00003E0F0000}"/>
    <cellStyle name="Note 3 5 2 2 4" xfId="4194" xr:uid="{00000000-0005-0000-0000-00003F0F0000}"/>
    <cellStyle name="Note 3 5 2 3" xfId="4195" xr:uid="{00000000-0005-0000-0000-0000400F0000}"/>
    <cellStyle name="Note 3 5 2 3 2" xfId="4196" xr:uid="{00000000-0005-0000-0000-0000410F0000}"/>
    <cellStyle name="Note 3 5 2 3 2 2" xfId="4197" xr:uid="{00000000-0005-0000-0000-0000420F0000}"/>
    <cellStyle name="Note 3 5 2 3 3" xfId="4198" xr:uid="{00000000-0005-0000-0000-0000430F0000}"/>
    <cellStyle name="Note 3 5 2 4" xfId="4199" xr:uid="{00000000-0005-0000-0000-0000440F0000}"/>
    <cellStyle name="Note 3 5 2 4 2" xfId="4200" xr:uid="{00000000-0005-0000-0000-0000450F0000}"/>
    <cellStyle name="Note 3 5 2 5" xfId="4201" xr:uid="{00000000-0005-0000-0000-0000460F0000}"/>
    <cellStyle name="Note 3 5 2 5 2" xfId="4202" xr:uid="{00000000-0005-0000-0000-0000470F0000}"/>
    <cellStyle name="Note 3 5 2 6" xfId="4203" xr:uid="{00000000-0005-0000-0000-0000480F0000}"/>
    <cellStyle name="Note 3 5 3" xfId="4204" xr:uid="{00000000-0005-0000-0000-0000490F0000}"/>
    <cellStyle name="Note 3 5 3 2" xfId="4205" xr:uid="{00000000-0005-0000-0000-00004A0F0000}"/>
    <cellStyle name="Note 3 5 3 2 2" xfId="4206" xr:uid="{00000000-0005-0000-0000-00004B0F0000}"/>
    <cellStyle name="Note 3 5 3 2 2 2" xfId="4207" xr:uid="{00000000-0005-0000-0000-00004C0F0000}"/>
    <cellStyle name="Note 3 5 3 2 3" xfId="4208" xr:uid="{00000000-0005-0000-0000-00004D0F0000}"/>
    <cellStyle name="Note 3 5 3 3" xfId="4209" xr:uid="{00000000-0005-0000-0000-00004E0F0000}"/>
    <cellStyle name="Note 3 5 3 3 2" xfId="4210" xr:uid="{00000000-0005-0000-0000-00004F0F0000}"/>
    <cellStyle name="Note 3 5 3 4" xfId="4211" xr:uid="{00000000-0005-0000-0000-0000500F0000}"/>
    <cellStyle name="Note 3 5 4" xfId="4212" xr:uid="{00000000-0005-0000-0000-0000510F0000}"/>
    <cellStyle name="Note 3 5 4 2" xfId="4213" xr:uid="{00000000-0005-0000-0000-0000520F0000}"/>
    <cellStyle name="Note 3 5 4 2 2" xfId="4214" xr:uid="{00000000-0005-0000-0000-0000530F0000}"/>
    <cellStyle name="Note 3 5 4 3" xfId="4215" xr:uid="{00000000-0005-0000-0000-0000540F0000}"/>
    <cellStyle name="Note 3 5 5" xfId="4216" xr:uid="{00000000-0005-0000-0000-0000550F0000}"/>
    <cellStyle name="Note 3 5 5 2" xfId="4217" xr:uid="{00000000-0005-0000-0000-0000560F0000}"/>
    <cellStyle name="Note 3 5 6" xfId="4218" xr:uid="{00000000-0005-0000-0000-0000570F0000}"/>
    <cellStyle name="Note 3 6" xfId="4219" xr:uid="{00000000-0005-0000-0000-0000580F0000}"/>
    <cellStyle name="Note 3 6 2" xfId="4220" xr:uid="{00000000-0005-0000-0000-0000590F0000}"/>
    <cellStyle name="Note 3 6 2 2" xfId="4221" xr:uid="{00000000-0005-0000-0000-00005A0F0000}"/>
    <cellStyle name="Note 3 6 2 2 2" xfId="4222" xr:uid="{00000000-0005-0000-0000-00005B0F0000}"/>
    <cellStyle name="Note 3 6 2 2 2 2" xfId="4223" xr:uid="{00000000-0005-0000-0000-00005C0F0000}"/>
    <cellStyle name="Note 3 6 2 2 2 2 2" xfId="4224" xr:uid="{00000000-0005-0000-0000-00005D0F0000}"/>
    <cellStyle name="Note 3 6 2 2 2 3" xfId="4225" xr:uid="{00000000-0005-0000-0000-00005E0F0000}"/>
    <cellStyle name="Note 3 6 2 2 3" xfId="4226" xr:uid="{00000000-0005-0000-0000-00005F0F0000}"/>
    <cellStyle name="Note 3 6 2 2 3 2" xfId="4227" xr:uid="{00000000-0005-0000-0000-0000600F0000}"/>
    <cellStyle name="Note 3 6 2 2 4" xfId="4228" xr:uid="{00000000-0005-0000-0000-0000610F0000}"/>
    <cellStyle name="Note 3 6 2 3" xfId="4229" xr:uid="{00000000-0005-0000-0000-0000620F0000}"/>
    <cellStyle name="Note 3 6 2 3 2" xfId="4230" xr:uid="{00000000-0005-0000-0000-0000630F0000}"/>
    <cellStyle name="Note 3 6 2 3 2 2" xfId="4231" xr:uid="{00000000-0005-0000-0000-0000640F0000}"/>
    <cellStyle name="Note 3 6 2 3 3" xfId="4232" xr:uid="{00000000-0005-0000-0000-0000650F0000}"/>
    <cellStyle name="Note 3 6 2 4" xfId="4233" xr:uid="{00000000-0005-0000-0000-0000660F0000}"/>
    <cellStyle name="Note 3 6 2 4 2" xfId="4234" xr:uid="{00000000-0005-0000-0000-0000670F0000}"/>
    <cellStyle name="Note 3 6 2 5" xfId="4235" xr:uid="{00000000-0005-0000-0000-0000680F0000}"/>
    <cellStyle name="Note 3 6 2 5 2" xfId="4236" xr:uid="{00000000-0005-0000-0000-0000690F0000}"/>
    <cellStyle name="Note 3 6 2 6" xfId="4237" xr:uid="{00000000-0005-0000-0000-00006A0F0000}"/>
    <cellStyle name="Note 3 6 3" xfId="4238" xr:uid="{00000000-0005-0000-0000-00006B0F0000}"/>
    <cellStyle name="Note 3 6 3 2" xfId="4239" xr:uid="{00000000-0005-0000-0000-00006C0F0000}"/>
    <cellStyle name="Note 3 6 3 2 2" xfId="4240" xr:uid="{00000000-0005-0000-0000-00006D0F0000}"/>
    <cellStyle name="Note 3 6 3 2 2 2" xfId="4241" xr:uid="{00000000-0005-0000-0000-00006E0F0000}"/>
    <cellStyle name="Note 3 6 3 2 3" xfId="4242" xr:uid="{00000000-0005-0000-0000-00006F0F0000}"/>
    <cellStyle name="Note 3 6 3 3" xfId="4243" xr:uid="{00000000-0005-0000-0000-0000700F0000}"/>
    <cellStyle name="Note 3 6 3 3 2" xfId="4244" xr:uid="{00000000-0005-0000-0000-0000710F0000}"/>
    <cellStyle name="Note 3 6 3 4" xfId="4245" xr:uid="{00000000-0005-0000-0000-0000720F0000}"/>
    <cellStyle name="Note 3 6 4" xfId="4246" xr:uid="{00000000-0005-0000-0000-0000730F0000}"/>
    <cellStyle name="Note 3 6 4 2" xfId="4247" xr:uid="{00000000-0005-0000-0000-0000740F0000}"/>
    <cellStyle name="Note 3 6 4 2 2" xfId="4248" xr:uid="{00000000-0005-0000-0000-0000750F0000}"/>
    <cellStyle name="Note 3 6 4 3" xfId="4249" xr:uid="{00000000-0005-0000-0000-0000760F0000}"/>
    <cellStyle name="Note 3 6 5" xfId="4250" xr:uid="{00000000-0005-0000-0000-0000770F0000}"/>
    <cellStyle name="Note 3 6 5 2" xfId="4251" xr:uid="{00000000-0005-0000-0000-0000780F0000}"/>
    <cellStyle name="Note 3 6 6" xfId="4252" xr:uid="{00000000-0005-0000-0000-0000790F0000}"/>
    <cellStyle name="Note 3 7" xfId="4253" xr:uid="{00000000-0005-0000-0000-00007A0F0000}"/>
    <cellStyle name="Note 3 7 2" xfId="4254" xr:uid="{00000000-0005-0000-0000-00007B0F0000}"/>
    <cellStyle name="Note 3 7 2 2" xfId="4255" xr:uid="{00000000-0005-0000-0000-00007C0F0000}"/>
    <cellStyle name="Note 3 7 2 2 2" xfId="4256" xr:uid="{00000000-0005-0000-0000-00007D0F0000}"/>
    <cellStyle name="Note 3 7 2 2 2 2" xfId="4257" xr:uid="{00000000-0005-0000-0000-00007E0F0000}"/>
    <cellStyle name="Note 3 7 2 2 2 2 2" xfId="4258" xr:uid="{00000000-0005-0000-0000-00007F0F0000}"/>
    <cellStyle name="Note 3 7 2 2 2 3" xfId="4259" xr:uid="{00000000-0005-0000-0000-0000800F0000}"/>
    <cellStyle name="Note 3 7 2 2 3" xfId="4260" xr:uid="{00000000-0005-0000-0000-0000810F0000}"/>
    <cellStyle name="Note 3 7 2 2 3 2" xfId="4261" xr:uid="{00000000-0005-0000-0000-0000820F0000}"/>
    <cellStyle name="Note 3 7 2 2 4" xfId="4262" xr:uid="{00000000-0005-0000-0000-0000830F0000}"/>
    <cellStyle name="Note 3 7 2 3" xfId="4263" xr:uid="{00000000-0005-0000-0000-0000840F0000}"/>
    <cellStyle name="Note 3 7 2 3 2" xfId="4264" xr:uid="{00000000-0005-0000-0000-0000850F0000}"/>
    <cellStyle name="Note 3 7 2 3 2 2" xfId="4265" xr:uid="{00000000-0005-0000-0000-0000860F0000}"/>
    <cellStyle name="Note 3 7 2 3 3" xfId="4266" xr:uid="{00000000-0005-0000-0000-0000870F0000}"/>
    <cellStyle name="Note 3 7 2 4" xfId="4267" xr:uid="{00000000-0005-0000-0000-0000880F0000}"/>
    <cellStyle name="Note 3 7 2 4 2" xfId="4268" xr:uid="{00000000-0005-0000-0000-0000890F0000}"/>
    <cellStyle name="Note 3 7 2 5" xfId="4269" xr:uid="{00000000-0005-0000-0000-00008A0F0000}"/>
    <cellStyle name="Note 3 7 2 5 2" xfId="4270" xr:uid="{00000000-0005-0000-0000-00008B0F0000}"/>
    <cellStyle name="Note 3 7 2 6" xfId="4271" xr:uid="{00000000-0005-0000-0000-00008C0F0000}"/>
    <cellStyle name="Note 3 7 3" xfId="4272" xr:uid="{00000000-0005-0000-0000-00008D0F0000}"/>
    <cellStyle name="Note 3 7 3 2" xfId="4273" xr:uid="{00000000-0005-0000-0000-00008E0F0000}"/>
    <cellStyle name="Note 3 7 3 2 2" xfId="4274" xr:uid="{00000000-0005-0000-0000-00008F0F0000}"/>
    <cellStyle name="Note 3 7 3 2 2 2" xfId="4275" xr:uid="{00000000-0005-0000-0000-0000900F0000}"/>
    <cellStyle name="Note 3 7 3 2 3" xfId="4276" xr:uid="{00000000-0005-0000-0000-0000910F0000}"/>
    <cellStyle name="Note 3 7 3 3" xfId="4277" xr:uid="{00000000-0005-0000-0000-0000920F0000}"/>
    <cellStyle name="Note 3 7 3 3 2" xfId="4278" xr:uid="{00000000-0005-0000-0000-0000930F0000}"/>
    <cellStyle name="Note 3 7 3 4" xfId="4279" xr:uid="{00000000-0005-0000-0000-0000940F0000}"/>
    <cellStyle name="Note 3 7 4" xfId="4280" xr:uid="{00000000-0005-0000-0000-0000950F0000}"/>
    <cellStyle name="Note 3 7 4 2" xfId="4281" xr:uid="{00000000-0005-0000-0000-0000960F0000}"/>
    <cellStyle name="Note 3 7 4 2 2" xfId="4282" xr:uid="{00000000-0005-0000-0000-0000970F0000}"/>
    <cellStyle name="Note 3 7 4 3" xfId="4283" xr:uid="{00000000-0005-0000-0000-0000980F0000}"/>
    <cellStyle name="Note 3 7 5" xfId="4284" xr:uid="{00000000-0005-0000-0000-0000990F0000}"/>
    <cellStyle name="Note 3 7 5 2" xfId="4285" xr:uid="{00000000-0005-0000-0000-00009A0F0000}"/>
    <cellStyle name="Note 3 7 6" xfId="4286" xr:uid="{00000000-0005-0000-0000-00009B0F0000}"/>
    <cellStyle name="Note 3 8" xfId="4287" xr:uid="{00000000-0005-0000-0000-00009C0F0000}"/>
    <cellStyle name="Note 3 8 2" xfId="4288" xr:uid="{00000000-0005-0000-0000-00009D0F0000}"/>
    <cellStyle name="Note 3 8 2 2" xfId="4289" xr:uid="{00000000-0005-0000-0000-00009E0F0000}"/>
    <cellStyle name="Note 3 8 2 2 2" xfId="4290" xr:uid="{00000000-0005-0000-0000-00009F0F0000}"/>
    <cellStyle name="Note 3 8 2 2 2 2" xfId="4291" xr:uid="{00000000-0005-0000-0000-0000A00F0000}"/>
    <cellStyle name="Note 3 8 2 2 2 2 2" xfId="4292" xr:uid="{00000000-0005-0000-0000-0000A10F0000}"/>
    <cellStyle name="Note 3 8 2 2 2 3" xfId="4293" xr:uid="{00000000-0005-0000-0000-0000A20F0000}"/>
    <cellStyle name="Note 3 8 2 2 3" xfId="4294" xr:uid="{00000000-0005-0000-0000-0000A30F0000}"/>
    <cellStyle name="Note 3 8 2 2 3 2" xfId="4295" xr:uid="{00000000-0005-0000-0000-0000A40F0000}"/>
    <cellStyle name="Note 3 8 2 2 4" xfId="4296" xr:uid="{00000000-0005-0000-0000-0000A50F0000}"/>
    <cellStyle name="Note 3 8 2 3" xfId="4297" xr:uid="{00000000-0005-0000-0000-0000A60F0000}"/>
    <cellStyle name="Note 3 8 2 3 2" xfId="4298" xr:uid="{00000000-0005-0000-0000-0000A70F0000}"/>
    <cellStyle name="Note 3 8 2 3 2 2" xfId="4299" xr:uid="{00000000-0005-0000-0000-0000A80F0000}"/>
    <cellStyle name="Note 3 8 2 3 3" xfId="4300" xr:uid="{00000000-0005-0000-0000-0000A90F0000}"/>
    <cellStyle name="Note 3 8 2 4" xfId="4301" xr:uid="{00000000-0005-0000-0000-0000AA0F0000}"/>
    <cellStyle name="Note 3 8 2 4 2" xfId="4302" xr:uid="{00000000-0005-0000-0000-0000AB0F0000}"/>
    <cellStyle name="Note 3 8 2 5" xfId="4303" xr:uid="{00000000-0005-0000-0000-0000AC0F0000}"/>
    <cellStyle name="Note 3 8 2 5 2" xfId="4304" xr:uid="{00000000-0005-0000-0000-0000AD0F0000}"/>
    <cellStyle name="Note 3 8 2 6" xfId="4305" xr:uid="{00000000-0005-0000-0000-0000AE0F0000}"/>
    <cellStyle name="Note 3 8 3" xfId="4306" xr:uid="{00000000-0005-0000-0000-0000AF0F0000}"/>
    <cellStyle name="Note 3 8 3 2" xfId="4307" xr:uid="{00000000-0005-0000-0000-0000B00F0000}"/>
    <cellStyle name="Note 3 8 3 2 2" xfId="4308" xr:uid="{00000000-0005-0000-0000-0000B10F0000}"/>
    <cellStyle name="Note 3 8 3 2 2 2" xfId="4309" xr:uid="{00000000-0005-0000-0000-0000B20F0000}"/>
    <cellStyle name="Note 3 8 3 2 3" xfId="4310" xr:uid="{00000000-0005-0000-0000-0000B30F0000}"/>
    <cellStyle name="Note 3 8 3 3" xfId="4311" xr:uid="{00000000-0005-0000-0000-0000B40F0000}"/>
    <cellStyle name="Note 3 8 3 3 2" xfId="4312" xr:uid="{00000000-0005-0000-0000-0000B50F0000}"/>
    <cellStyle name="Note 3 8 3 4" xfId="4313" xr:uid="{00000000-0005-0000-0000-0000B60F0000}"/>
    <cellStyle name="Note 3 8 4" xfId="4314" xr:uid="{00000000-0005-0000-0000-0000B70F0000}"/>
    <cellStyle name="Note 3 8 4 2" xfId="4315" xr:uid="{00000000-0005-0000-0000-0000B80F0000}"/>
    <cellStyle name="Note 3 8 4 2 2" xfId="4316" xr:uid="{00000000-0005-0000-0000-0000B90F0000}"/>
    <cellStyle name="Note 3 8 4 3" xfId="4317" xr:uid="{00000000-0005-0000-0000-0000BA0F0000}"/>
    <cellStyle name="Note 3 8 5" xfId="4318" xr:uid="{00000000-0005-0000-0000-0000BB0F0000}"/>
    <cellStyle name="Note 3 8 5 2" xfId="4319" xr:uid="{00000000-0005-0000-0000-0000BC0F0000}"/>
    <cellStyle name="Note 3 8 6" xfId="4320" xr:uid="{00000000-0005-0000-0000-0000BD0F0000}"/>
    <cellStyle name="Note 4 2" xfId="4321" xr:uid="{00000000-0005-0000-0000-0000BE0F0000}"/>
    <cellStyle name="Note 4 2 2" xfId="4322" xr:uid="{00000000-0005-0000-0000-0000BF0F0000}"/>
    <cellStyle name="Note 4 2 2 2" xfId="4323" xr:uid="{00000000-0005-0000-0000-0000C00F0000}"/>
    <cellStyle name="Note 4 2 2 2 2" xfId="4324" xr:uid="{00000000-0005-0000-0000-0000C10F0000}"/>
    <cellStyle name="Note 4 2 2 2 2 2" xfId="4325" xr:uid="{00000000-0005-0000-0000-0000C20F0000}"/>
    <cellStyle name="Note 4 2 2 2 2 2 2" xfId="4326" xr:uid="{00000000-0005-0000-0000-0000C30F0000}"/>
    <cellStyle name="Note 4 2 2 2 2 3" xfId="4327" xr:uid="{00000000-0005-0000-0000-0000C40F0000}"/>
    <cellStyle name="Note 4 2 2 2 3" xfId="4328" xr:uid="{00000000-0005-0000-0000-0000C50F0000}"/>
    <cellStyle name="Note 4 2 2 2 3 2" xfId="4329" xr:uid="{00000000-0005-0000-0000-0000C60F0000}"/>
    <cellStyle name="Note 4 2 2 2 4" xfId="4330" xr:uid="{00000000-0005-0000-0000-0000C70F0000}"/>
    <cellStyle name="Note 4 2 2 3" xfId="4331" xr:uid="{00000000-0005-0000-0000-0000C80F0000}"/>
    <cellStyle name="Note 4 2 2 3 2" xfId="4332" xr:uid="{00000000-0005-0000-0000-0000C90F0000}"/>
    <cellStyle name="Note 4 2 2 3 2 2" xfId="4333" xr:uid="{00000000-0005-0000-0000-0000CA0F0000}"/>
    <cellStyle name="Note 4 2 2 3 3" xfId="4334" xr:uid="{00000000-0005-0000-0000-0000CB0F0000}"/>
    <cellStyle name="Note 4 2 2 4" xfId="4335" xr:uid="{00000000-0005-0000-0000-0000CC0F0000}"/>
    <cellStyle name="Note 4 2 2 4 2" xfId="4336" xr:uid="{00000000-0005-0000-0000-0000CD0F0000}"/>
    <cellStyle name="Note 4 2 2 5" xfId="4337" xr:uid="{00000000-0005-0000-0000-0000CE0F0000}"/>
    <cellStyle name="Note 4 2 2 5 2" xfId="4338" xr:uid="{00000000-0005-0000-0000-0000CF0F0000}"/>
    <cellStyle name="Note 4 2 2 6" xfId="4339" xr:uid="{00000000-0005-0000-0000-0000D00F0000}"/>
    <cellStyle name="Note 4 2 3" xfId="4340" xr:uid="{00000000-0005-0000-0000-0000D10F0000}"/>
    <cellStyle name="Note 4 2 3 2" xfId="4341" xr:uid="{00000000-0005-0000-0000-0000D20F0000}"/>
    <cellStyle name="Note 4 2 3 2 2" xfId="4342" xr:uid="{00000000-0005-0000-0000-0000D30F0000}"/>
    <cellStyle name="Note 4 2 3 2 2 2" xfId="4343" xr:uid="{00000000-0005-0000-0000-0000D40F0000}"/>
    <cellStyle name="Note 4 2 3 2 3" xfId="4344" xr:uid="{00000000-0005-0000-0000-0000D50F0000}"/>
    <cellStyle name="Note 4 2 3 3" xfId="4345" xr:uid="{00000000-0005-0000-0000-0000D60F0000}"/>
    <cellStyle name="Note 4 2 3 3 2" xfId="4346" xr:uid="{00000000-0005-0000-0000-0000D70F0000}"/>
    <cellStyle name="Note 4 2 3 4" xfId="4347" xr:uid="{00000000-0005-0000-0000-0000D80F0000}"/>
    <cellStyle name="Note 4 2 4" xfId="4348" xr:uid="{00000000-0005-0000-0000-0000D90F0000}"/>
    <cellStyle name="Note 4 2 4 2" xfId="4349" xr:uid="{00000000-0005-0000-0000-0000DA0F0000}"/>
    <cellStyle name="Note 4 2 4 2 2" xfId="4350" xr:uid="{00000000-0005-0000-0000-0000DB0F0000}"/>
    <cellStyle name="Note 4 2 4 3" xfId="4351" xr:uid="{00000000-0005-0000-0000-0000DC0F0000}"/>
    <cellStyle name="Note 4 2 5" xfId="4352" xr:uid="{00000000-0005-0000-0000-0000DD0F0000}"/>
    <cellStyle name="Note 4 2 5 2" xfId="4353" xr:uid="{00000000-0005-0000-0000-0000DE0F0000}"/>
    <cellStyle name="Note 4 2 6" xfId="4354" xr:uid="{00000000-0005-0000-0000-0000DF0F0000}"/>
    <cellStyle name="Note 4 3" xfId="4355" xr:uid="{00000000-0005-0000-0000-0000E00F0000}"/>
    <cellStyle name="Note 4 3 2" xfId="4356" xr:uid="{00000000-0005-0000-0000-0000E10F0000}"/>
    <cellStyle name="Note 4 3 2 2" xfId="4357" xr:uid="{00000000-0005-0000-0000-0000E20F0000}"/>
    <cellStyle name="Note 4 3 2 2 2" xfId="4358" xr:uid="{00000000-0005-0000-0000-0000E30F0000}"/>
    <cellStyle name="Note 4 3 2 2 2 2" xfId="4359" xr:uid="{00000000-0005-0000-0000-0000E40F0000}"/>
    <cellStyle name="Note 4 3 2 2 2 2 2" xfId="4360" xr:uid="{00000000-0005-0000-0000-0000E50F0000}"/>
    <cellStyle name="Note 4 3 2 2 2 3" xfId="4361" xr:uid="{00000000-0005-0000-0000-0000E60F0000}"/>
    <cellStyle name="Note 4 3 2 2 3" xfId="4362" xr:uid="{00000000-0005-0000-0000-0000E70F0000}"/>
    <cellStyle name="Note 4 3 2 2 3 2" xfId="4363" xr:uid="{00000000-0005-0000-0000-0000E80F0000}"/>
    <cellStyle name="Note 4 3 2 2 4" xfId="4364" xr:uid="{00000000-0005-0000-0000-0000E90F0000}"/>
    <cellStyle name="Note 4 3 2 3" xfId="4365" xr:uid="{00000000-0005-0000-0000-0000EA0F0000}"/>
    <cellStyle name="Note 4 3 2 3 2" xfId="4366" xr:uid="{00000000-0005-0000-0000-0000EB0F0000}"/>
    <cellStyle name="Note 4 3 2 3 2 2" xfId="4367" xr:uid="{00000000-0005-0000-0000-0000EC0F0000}"/>
    <cellStyle name="Note 4 3 2 3 3" xfId="4368" xr:uid="{00000000-0005-0000-0000-0000ED0F0000}"/>
    <cellStyle name="Note 4 3 2 4" xfId="4369" xr:uid="{00000000-0005-0000-0000-0000EE0F0000}"/>
    <cellStyle name="Note 4 3 2 4 2" xfId="4370" xr:uid="{00000000-0005-0000-0000-0000EF0F0000}"/>
    <cellStyle name="Note 4 3 2 5" xfId="4371" xr:uid="{00000000-0005-0000-0000-0000F00F0000}"/>
    <cellStyle name="Note 4 3 2 5 2" xfId="4372" xr:uid="{00000000-0005-0000-0000-0000F10F0000}"/>
    <cellStyle name="Note 4 3 2 6" xfId="4373" xr:uid="{00000000-0005-0000-0000-0000F20F0000}"/>
    <cellStyle name="Note 4 3 3" xfId="4374" xr:uid="{00000000-0005-0000-0000-0000F30F0000}"/>
    <cellStyle name="Note 4 3 3 2" xfId="4375" xr:uid="{00000000-0005-0000-0000-0000F40F0000}"/>
    <cellStyle name="Note 4 3 3 2 2" xfId="4376" xr:uid="{00000000-0005-0000-0000-0000F50F0000}"/>
    <cellStyle name="Note 4 3 3 2 2 2" xfId="4377" xr:uid="{00000000-0005-0000-0000-0000F60F0000}"/>
    <cellStyle name="Note 4 3 3 2 3" xfId="4378" xr:uid="{00000000-0005-0000-0000-0000F70F0000}"/>
    <cellStyle name="Note 4 3 3 3" xfId="4379" xr:uid="{00000000-0005-0000-0000-0000F80F0000}"/>
    <cellStyle name="Note 4 3 3 3 2" xfId="4380" xr:uid="{00000000-0005-0000-0000-0000F90F0000}"/>
    <cellStyle name="Note 4 3 3 4" xfId="4381" xr:uid="{00000000-0005-0000-0000-0000FA0F0000}"/>
    <cellStyle name="Note 4 3 4" xfId="4382" xr:uid="{00000000-0005-0000-0000-0000FB0F0000}"/>
    <cellStyle name="Note 4 3 4 2" xfId="4383" xr:uid="{00000000-0005-0000-0000-0000FC0F0000}"/>
    <cellStyle name="Note 4 3 4 2 2" xfId="4384" xr:uid="{00000000-0005-0000-0000-0000FD0F0000}"/>
    <cellStyle name="Note 4 3 4 3" xfId="4385" xr:uid="{00000000-0005-0000-0000-0000FE0F0000}"/>
    <cellStyle name="Note 4 3 5" xfId="4386" xr:uid="{00000000-0005-0000-0000-0000FF0F0000}"/>
    <cellStyle name="Note 4 3 5 2" xfId="4387" xr:uid="{00000000-0005-0000-0000-000000100000}"/>
    <cellStyle name="Note 4 3 6" xfId="4388" xr:uid="{00000000-0005-0000-0000-000001100000}"/>
    <cellStyle name="Note 4 4" xfId="4389" xr:uid="{00000000-0005-0000-0000-000002100000}"/>
    <cellStyle name="Note 4 4 2" xfId="4390" xr:uid="{00000000-0005-0000-0000-000003100000}"/>
    <cellStyle name="Note 4 4 2 2" xfId="4391" xr:uid="{00000000-0005-0000-0000-000004100000}"/>
    <cellStyle name="Note 4 4 2 2 2" xfId="4392" xr:uid="{00000000-0005-0000-0000-000005100000}"/>
    <cellStyle name="Note 4 4 2 2 2 2" xfId="4393" xr:uid="{00000000-0005-0000-0000-000006100000}"/>
    <cellStyle name="Note 4 4 2 2 2 2 2" xfId="4394" xr:uid="{00000000-0005-0000-0000-000007100000}"/>
    <cellStyle name="Note 4 4 2 2 2 3" xfId="4395" xr:uid="{00000000-0005-0000-0000-000008100000}"/>
    <cellStyle name="Note 4 4 2 2 3" xfId="4396" xr:uid="{00000000-0005-0000-0000-000009100000}"/>
    <cellStyle name="Note 4 4 2 2 3 2" xfId="4397" xr:uid="{00000000-0005-0000-0000-00000A100000}"/>
    <cellStyle name="Note 4 4 2 2 4" xfId="4398" xr:uid="{00000000-0005-0000-0000-00000B100000}"/>
    <cellStyle name="Note 4 4 2 3" xfId="4399" xr:uid="{00000000-0005-0000-0000-00000C100000}"/>
    <cellStyle name="Note 4 4 2 3 2" xfId="4400" xr:uid="{00000000-0005-0000-0000-00000D100000}"/>
    <cellStyle name="Note 4 4 2 3 2 2" xfId="4401" xr:uid="{00000000-0005-0000-0000-00000E100000}"/>
    <cellStyle name="Note 4 4 2 3 3" xfId="4402" xr:uid="{00000000-0005-0000-0000-00000F100000}"/>
    <cellStyle name="Note 4 4 2 4" xfId="4403" xr:uid="{00000000-0005-0000-0000-000010100000}"/>
    <cellStyle name="Note 4 4 2 4 2" xfId="4404" xr:uid="{00000000-0005-0000-0000-000011100000}"/>
    <cellStyle name="Note 4 4 2 5" xfId="4405" xr:uid="{00000000-0005-0000-0000-000012100000}"/>
    <cellStyle name="Note 4 4 2 5 2" xfId="4406" xr:uid="{00000000-0005-0000-0000-000013100000}"/>
    <cellStyle name="Note 4 4 2 6" xfId="4407" xr:uid="{00000000-0005-0000-0000-000014100000}"/>
    <cellStyle name="Note 4 4 3" xfId="4408" xr:uid="{00000000-0005-0000-0000-000015100000}"/>
    <cellStyle name="Note 4 4 3 2" xfId="4409" xr:uid="{00000000-0005-0000-0000-000016100000}"/>
    <cellStyle name="Note 4 4 3 2 2" xfId="4410" xr:uid="{00000000-0005-0000-0000-000017100000}"/>
    <cellStyle name="Note 4 4 3 2 2 2" xfId="4411" xr:uid="{00000000-0005-0000-0000-000018100000}"/>
    <cellStyle name="Note 4 4 3 2 3" xfId="4412" xr:uid="{00000000-0005-0000-0000-000019100000}"/>
    <cellStyle name="Note 4 4 3 3" xfId="4413" xr:uid="{00000000-0005-0000-0000-00001A100000}"/>
    <cellStyle name="Note 4 4 3 3 2" xfId="4414" xr:uid="{00000000-0005-0000-0000-00001B100000}"/>
    <cellStyle name="Note 4 4 3 4" xfId="4415" xr:uid="{00000000-0005-0000-0000-00001C100000}"/>
    <cellStyle name="Note 4 4 4" xfId="4416" xr:uid="{00000000-0005-0000-0000-00001D100000}"/>
    <cellStyle name="Note 4 4 4 2" xfId="4417" xr:uid="{00000000-0005-0000-0000-00001E100000}"/>
    <cellStyle name="Note 4 4 4 2 2" xfId="4418" xr:uid="{00000000-0005-0000-0000-00001F100000}"/>
    <cellStyle name="Note 4 4 4 3" xfId="4419" xr:uid="{00000000-0005-0000-0000-000020100000}"/>
    <cellStyle name="Note 4 4 5" xfId="4420" xr:uid="{00000000-0005-0000-0000-000021100000}"/>
    <cellStyle name="Note 4 4 5 2" xfId="4421" xr:uid="{00000000-0005-0000-0000-000022100000}"/>
    <cellStyle name="Note 4 4 6" xfId="4422" xr:uid="{00000000-0005-0000-0000-000023100000}"/>
    <cellStyle name="Note 4 5" xfId="4423" xr:uid="{00000000-0005-0000-0000-000024100000}"/>
    <cellStyle name="Note 4 5 2" xfId="4424" xr:uid="{00000000-0005-0000-0000-000025100000}"/>
    <cellStyle name="Note 4 5 2 2" xfId="4425" xr:uid="{00000000-0005-0000-0000-000026100000}"/>
    <cellStyle name="Note 4 5 2 2 2" xfId="4426" xr:uid="{00000000-0005-0000-0000-000027100000}"/>
    <cellStyle name="Note 4 5 2 2 2 2" xfId="4427" xr:uid="{00000000-0005-0000-0000-000028100000}"/>
    <cellStyle name="Note 4 5 2 2 2 2 2" xfId="4428" xr:uid="{00000000-0005-0000-0000-000029100000}"/>
    <cellStyle name="Note 4 5 2 2 2 3" xfId="4429" xr:uid="{00000000-0005-0000-0000-00002A100000}"/>
    <cellStyle name="Note 4 5 2 2 3" xfId="4430" xr:uid="{00000000-0005-0000-0000-00002B100000}"/>
    <cellStyle name="Note 4 5 2 2 3 2" xfId="4431" xr:uid="{00000000-0005-0000-0000-00002C100000}"/>
    <cellStyle name="Note 4 5 2 2 4" xfId="4432" xr:uid="{00000000-0005-0000-0000-00002D100000}"/>
    <cellStyle name="Note 4 5 2 3" xfId="4433" xr:uid="{00000000-0005-0000-0000-00002E100000}"/>
    <cellStyle name="Note 4 5 2 3 2" xfId="4434" xr:uid="{00000000-0005-0000-0000-00002F100000}"/>
    <cellStyle name="Note 4 5 2 3 2 2" xfId="4435" xr:uid="{00000000-0005-0000-0000-000030100000}"/>
    <cellStyle name="Note 4 5 2 3 3" xfId="4436" xr:uid="{00000000-0005-0000-0000-000031100000}"/>
    <cellStyle name="Note 4 5 2 4" xfId="4437" xr:uid="{00000000-0005-0000-0000-000032100000}"/>
    <cellStyle name="Note 4 5 2 4 2" xfId="4438" xr:uid="{00000000-0005-0000-0000-000033100000}"/>
    <cellStyle name="Note 4 5 2 5" xfId="4439" xr:uid="{00000000-0005-0000-0000-000034100000}"/>
    <cellStyle name="Note 4 5 2 5 2" xfId="4440" xr:uid="{00000000-0005-0000-0000-000035100000}"/>
    <cellStyle name="Note 4 5 2 6" xfId="4441" xr:uid="{00000000-0005-0000-0000-000036100000}"/>
    <cellStyle name="Note 4 5 3" xfId="4442" xr:uid="{00000000-0005-0000-0000-000037100000}"/>
    <cellStyle name="Note 4 5 3 2" xfId="4443" xr:uid="{00000000-0005-0000-0000-000038100000}"/>
    <cellStyle name="Note 4 5 3 2 2" xfId="4444" xr:uid="{00000000-0005-0000-0000-000039100000}"/>
    <cellStyle name="Note 4 5 3 2 2 2" xfId="4445" xr:uid="{00000000-0005-0000-0000-00003A100000}"/>
    <cellStyle name="Note 4 5 3 2 3" xfId="4446" xr:uid="{00000000-0005-0000-0000-00003B100000}"/>
    <cellStyle name="Note 4 5 3 3" xfId="4447" xr:uid="{00000000-0005-0000-0000-00003C100000}"/>
    <cellStyle name="Note 4 5 3 3 2" xfId="4448" xr:uid="{00000000-0005-0000-0000-00003D100000}"/>
    <cellStyle name="Note 4 5 3 4" xfId="4449" xr:uid="{00000000-0005-0000-0000-00003E100000}"/>
    <cellStyle name="Note 4 5 4" xfId="4450" xr:uid="{00000000-0005-0000-0000-00003F100000}"/>
    <cellStyle name="Note 4 5 4 2" xfId="4451" xr:uid="{00000000-0005-0000-0000-000040100000}"/>
    <cellStyle name="Note 4 5 4 2 2" xfId="4452" xr:uid="{00000000-0005-0000-0000-000041100000}"/>
    <cellStyle name="Note 4 5 4 3" xfId="4453" xr:uid="{00000000-0005-0000-0000-000042100000}"/>
    <cellStyle name="Note 4 5 5" xfId="4454" xr:uid="{00000000-0005-0000-0000-000043100000}"/>
    <cellStyle name="Note 4 5 5 2" xfId="4455" xr:uid="{00000000-0005-0000-0000-000044100000}"/>
    <cellStyle name="Note 4 5 6" xfId="4456" xr:uid="{00000000-0005-0000-0000-000045100000}"/>
    <cellStyle name="Note 4 6" xfId="4457" xr:uid="{00000000-0005-0000-0000-000046100000}"/>
    <cellStyle name="Note 4 6 2" xfId="4458" xr:uid="{00000000-0005-0000-0000-000047100000}"/>
    <cellStyle name="Note 4 6 2 2" xfId="4459" xr:uid="{00000000-0005-0000-0000-000048100000}"/>
    <cellStyle name="Note 4 6 2 2 2" xfId="4460" xr:uid="{00000000-0005-0000-0000-000049100000}"/>
    <cellStyle name="Note 4 6 2 2 2 2" xfId="4461" xr:uid="{00000000-0005-0000-0000-00004A100000}"/>
    <cellStyle name="Note 4 6 2 2 2 2 2" xfId="4462" xr:uid="{00000000-0005-0000-0000-00004B100000}"/>
    <cellStyle name="Note 4 6 2 2 2 3" xfId="4463" xr:uid="{00000000-0005-0000-0000-00004C100000}"/>
    <cellStyle name="Note 4 6 2 2 3" xfId="4464" xr:uid="{00000000-0005-0000-0000-00004D100000}"/>
    <cellStyle name="Note 4 6 2 2 3 2" xfId="4465" xr:uid="{00000000-0005-0000-0000-00004E100000}"/>
    <cellStyle name="Note 4 6 2 2 4" xfId="4466" xr:uid="{00000000-0005-0000-0000-00004F100000}"/>
    <cellStyle name="Note 4 6 2 3" xfId="4467" xr:uid="{00000000-0005-0000-0000-000050100000}"/>
    <cellStyle name="Note 4 6 2 3 2" xfId="4468" xr:uid="{00000000-0005-0000-0000-000051100000}"/>
    <cellStyle name="Note 4 6 2 3 2 2" xfId="4469" xr:uid="{00000000-0005-0000-0000-000052100000}"/>
    <cellStyle name="Note 4 6 2 3 3" xfId="4470" xr:uid="{00000000-0005-0000-0000-000053100000}"/>
    <cellStyle name="Note 4 6 2 4" xfId="4471" xr:uid="{00000000-0005-0000-0000-000054100000}"/>
    <cellStyle name="Note 4 6 2 4 2" xfId="4472" xr:uid="{00000000-0005-0000-0000-000055100000}"/>
    <cellStyle name="Note 4 6 2 5" xfId="4473" xr:uid="{00000000-0005-0000-0000-000056100000}"/>
    <cellStyle name="Note 4 6 2 5 2" xfId="4474" xr:uid="{00000000-0005-0000-0000-000057100000}"/>
    <cellStyle name="Note 4 6 2 6" xfId="4475" xr:uid="{00000000-0005-0000-0000-000058100000}"/>
    <cellStyle name="Note 4 6 3" xfId="4476" xr:uid="{00000000-0005-0000-0000-000059100000}"/>
    <cellStyle name="Note 4 6 3 2" xfId="4477" xr:uid="{00000000-0005-0000-0000-00005A100000}"/>
    <cellStyle name="Note 4 6 3 2 2" xfId="4478" xr:uid="{00000000-0005-0000-0000-00005B100000}"/>
    <cellStyle name="Note 4 6 3 2 2 2" xfId="4479" xr:uid="{00000000-0005-0000-0000-00005C100000}"/>
    <cellStyle name="Note 4 6 3 2 3" xfId="4480" xr:uid="{00000000-0005-0000-0000-00005D100000}"/>
    <cellStyle name="Note 4 6 3 3" xfId="4481" xr:uid="{00000000-0005-0000-0000-00005E100000}"/>
    <cellStyle name="Note 4 6 3 3 2" xfId="4482" xr:uid="{00000000-0005-0000-0000-00005F100000}"/>
    <cellStyle name="Note 4 6 3 4" xfId="4483" xr:uid="{00000000-0005-0000-0000-000060100000}"/>
    <cellStyle name="Note 4 6 4" xfId="4484" xr:uid="{00000000-0005-0000-0000-000061100000}"/>
    <cellStyle name="Note 4 6 4 2" xfId="4485" xr:uid="{00000000-0005-0000-0000-000062100000}"/>
    <cellStyle name="Note 4 6 4 2 2" xfId="4486" xr:uid="{00000000-0005-0000-0000-000063100000}"/>
    <cellStyle name="Note 4 6 4 3" xfId="4487" xr:uid="{00000000-0005-0000-0000-000064100000}"/>
    <cellStyle name="Note 4 6 5" xfId="4488" xr:uid="{00000000-0005-0000-0000-000065100000}"/>
    <cellStyle name="Note 4 6 5 2" xfId="4489" xr:uid="{00000000-0005-0000-0000-000066100000}"/>
    <cellStyle name="Note 4 6 6" xfId="4490" xr:uid="{00000000-0005-0000-0000-000067100000}"/>
    <cellStyle name="Note 4 7" xfId="4491" xr:uid="{00000000-0005-0000-0000-000068100000}"/>
    <cellStyle name="Note 4 7 2" xfId="4492" xr:uid="{00000000-0005-0000-0000-000069100000}"/>
    <cellStyle name="Note 4 7 2 2" xfId="4493" xr:uid="{00000000-0005-0000-0000-00006A100000}"/>
    <cellStyle name="Note 4 7 2 2 2" xfId="4494" xr:uid="{00000000-0005-0000-0000-00006B100000}"/>
    <cellStyle name="Note 4 7 2 2 2 2" xfId="4495" xr:uid="{00000000-0005-0000-0000-00006C100000}"/>
    <cellStyle name="Note 4 7 2 2 2 2 2" xfId="4496" xr:uid="{00000000-0005-0000-0000-00006D100000}"/>
    <cellStyle name="Note 4 7 2 2 2 3" xfId="4497" xr:uid="{00000000-0005-0000-0000-00006E100000}"/>
    <cellStyle name="Note 4 7 2 2 3" xfId="4498" xr:uid="{00000000-0005-0000-0000-00006F100000}"/>
    <cellStyle name="Note 4 7 2 2 3 2" xfId="4499" xr:uid="{00000000-0005-0000-0000-000070100000}"/>
    <cellStyle name="Note 4 7 2 2 4" xfId="4500" xr:uid="{00000000-0005-0000-0000-000071100000}"/>
    <cellStyle name="Note 4 7 2 3" xfId="4501" xr:uid="{00000000-0005-0000-0000-000072100000}"/>
    <cellStyle name="Note 4 7 2 3 2" xfId="4502" xr:uid="{00000000-0005-0000-0000-000073100000}"/>
    <cellStyle name="Note 4 7 2 3 2 2" xfId="4503" xr:uid="{00000000-0005-0000-0000-000074100000}"/>
    <cellStyle name="Note 4 7 2 3 3" xfId="4504" xr:uid="{00000000-0005-0000-0000-000075100000}"/>
    <cellStyle name="Note 4 7 2 4" xfId="4505" xr:uid="{00000000-0005-0000-0000-000076100000}"/>
    <cellStyle name="Note 4 7 2 4 2" xfId="4506" xr:uid="{00000000-0005-0000-0000-000077100000}"/>
    <cellStyle name="Note 4 7 2 5" xfId="4507" xr:uid="{00000000-0005-0000-0000-000078100000}"/>
    <cellStyle name="Note 4 7 2 5 2" xfId="4508" xr:uid="{00000000-0005-0000-0000-000079100000}"/>
    <cellStyle name="Note 4 7 2 6" xfId="4509" xr:uid="{00000000-0005-0000-0000-00007A100000}"/>
    <cellStyle name="Note 4 7 3" xfId="4510" xr:uid="{00000000-0005-0000-0000-00007B100000}"/>
    <cellStyle name="Note 4 7 3 2" xfId="4511" xr:uid="{00000000-0005-0000-0000-00007C100000}"/>
    <cellStyle name="Note 4 7 3 2 2" xfId="4512" xr:uid="{00000000-0005-0000-0000-00007D100000}"/>
    <cellStyle name="Note 4 7 3 2 2 2" xfId="4513" xr:uid="{00000000-0005-0000-0000-00007E100000}"/>
    <cellStyle name="Note 4 7 3 2 3" xfId="4514" xr:uid="{00000000-0005-0000-0000-00007F100000}"/>
    <cellStyle name="Note 4 7 3 3" xfId="4515" xr:uid="{00000000-0005-0000-0000-000080100000}"/>
    <cellStyle name="Note 4 7 3 3 2" xfId="4516" xr:uid="{00000000-0005-0000-0000-000081100000}"/>
    <cellStyle name="Note 4 7 3 4" xfId="4517" xr:uid="{00000000-0005-0000-0000-000082100000}"/>
    <cellStyle name="Note 4 7 4" xfId="4518" xr:uid="{00000000-0005-0000-0000-000083100000}"/>
    <cellStyle name="Note 4 7 4 2" xfId="4519" xr:uid="{00000000-0005-0000-0000-000084100000}"/>
    <cellStyle name="Note 4 7 4 2 2" xfId="4520" xr:uid="{00000000-0005-0000-0000-000085100000}"/>
    <cellStyle name="Note 4 7 4 3" xfId="4521" xr:uid="{00000000-0005-0000-0000-000086100000}"/>
    <cellStyle name="Note 4 7 5" xfId="4522" xr:uid="{00000000-0005-0000-0000-000087100000}"/>
    <cellStyle name="Note 4 7 5 2" xfId="4523" xr:uid="{00000000-0005-0000-0000-000088100000}"/>
    <cellStyle name="Note 4 7 6" xfId="4524" xr:uid="{00000000-0005-0000-0000-000089100000}"/>
    <cellStyle name="Note 4 8" xfId="4525" xr:uid="{00000000-0005-0000-0000-00008A100000}"/>
    <cellStyle name="Note 4 8 2" xfId="4526" xr:uid="{00000000-0005-0000-0000-00008B100000}"/>
    <cellStyle name="Note 4 8 2 2" xfId="4527" xr:uid="{00000000-0005-0000-0000-00008C100000}"/>
    <cellStyle name="Note 4 8 2 2 2" xfId="4528" xr:uid="{00000000-0005-0000-0000-00008D100000}"/>
    <cellStyle name="Note 4 8 2 2 2 2" xfId="4529" xr:uid="{00000000-0005-0000-0000-00008E100000}"/>
    <cellStyle name="Note 4 8 2 2 2 2 2" xfId="4530" xr:uid="{00000000-0005-0000-0000-00008F100000}"/>
    <cellStyle name="Note 4 8 2 2 2 3" xfId="4531" xr:uid="{00000000-0005-0000-0000-000090100000}"/>
    <cellStyle name="Note 4 8 2 2 3" xfId="4532" xr:uid="{00000000-0005-0000-0000-000091100000}"/>
    <cellStyle name="Note 4 8 2 2 3 2" xfId="4533" xr:uid="{00000000-0005-0000-0000-000092100000}"/>
    <cellStyle name="Note 4 8 2 2 4" xfId="4534" xr:uid="{00000000-0005-0000-0000-000093100000}"/>
    <cellStyle name="Note 4 8 2 3" xfId="4535" xr:uid="{00000000-0005-0000-0000-000094100000}"/>
    <cellStyle name="Note 4 8 2 3 2" xfId="4536" xr:uid="{00000000-0005-0000-0000-000095100000}"/>
    <cellStyle name="Note 4 8 2 3 2 2" xfId="4537" xr:uid="{00000000-0005-0000-0000-000096100000}"/>
    <cellStyle name="Note 4 8 2 3 3" xfId="4538" xr:uid="{00000000-0005-0000-0000-000097100000}"/>
    <cellStyle name="Note 4 8 2 4" xfId="4539" xr:uid="{00000000-0005-0000-0000-000098100000}"/>
    <cellStyle name="Note 4 8 2 4 2" xfId="4540" xr:uid="{00000000-0005-0000-0000-000099100000}"/>
    <cellStyle name="Note 4 8 2 5" xfId="4541" xr:uid="{00000000-0005-0000-0000-00009A100000}"/>
    <cellStyle name="Note 4 8 2 5 2" xfId="4542" xr:uid="{00000000-0005-0000-0000-00009B100000}"/>
    <cellStyle name="Note 4 8 2 6" xfId="4543" xr:uid="{00000000-0005-0000-0000-00009C100000}"/>
    <cellStyle name="Note 4 8 3" xfId="4544" xr:uid="{00000000-0005-0000-0000-00009D100000}"/>
    <cellStyle name="Note 4 8 3 2" xfId="4545" xr:uid="{00000000-0005-0000-0000-00009E100000}"/>
    <cellStyle name="Note 4 8 3 2 2" xfId="4546" xr:uid="{00000000-0005-0000-0000-00009F100000}"/>
    <cellStyle name="Note 4 8 3 2 2 2" xfId="4547" xr:uid="{00000000-0005-0000-0000-0000A0100000}"/>
    <cellStyle name="Note 4 8 3 2 3" xfId="4548" xr:uid="{00000000-0005-0000-0000-0000A1100000}"/>
    <cellStyle name="Note 4 8 3 3" xfId="4549" xr:uid="{00000000-0005-0000-0000-0000A2100000}"/>
    <cellStyle name="Note 4 8 3 3 2" xfId="4550" xr:uid="{00000000-0005-0000-0000-0000A3100000}"/>
    <cellStyle name="Note 4 8 3 4" xfId="4551" xr:uid="{00000000-0005-0000-0000-0000A4100000}"/>
    <cellStyle name="Note 4 8 4" xfId="4552" xr:uid="{00000000-0005-0000-0000-0000A5100000}"/>
    <cellStyle name="Note 4 8 4 2" xfId="4553" xr:uid="{00000000-0005-0000-0000-0000A6100000}"/>
    <cellStyle name="Note 4 8 4 2 2" xfId="4554" xr:uid="{00000000-0005-0000-0000-0000A7100000}"/>
    <cellStyle name="Note 4 8 4 3" xfId="4555" xr:uid="{00000000-0005-0000-0000-0000A8100000}"/>
    <cellStyle name="Note 4 8 5" xfId="4556" xr:uid="{00000000-0005-0000-0000-0000A9100000}"/>
    <cellStyle name="Note 4 8 5 2" xfId="4557" xr:uid="{00000000-0005-0000-0000-0000AA100000}"/>
    <cellStyle name="Note 4 8 6" xfId="4558" xr:uid="{00000000-0005-0000-0000-0000AB100000}"/>
    <cellStyle name="Note 5 2" xfId="4559" xr:uid="{00000000-0005-0000-0000-0000AC100000}"/>
    <cellStyle name="Note 5 2 2" xfId="4560" xr:uid="{00000000-0005-0000-0000-0000AD100000}"/>
    <cellStyle name="Note 5 2 2 2" xfId="4561" xr:uid="{00000000-0005-0000-0000-0000AE100000}"/>
    <cellStyle name="Note 5 2 2 2 2" xfId="4562" xr:uid="{00000000-0005-0000-0000-0000AF100000}"/>
    <cellStyle name="Note 5 2 2 2 2 2" xfId="4563" xr:uid="{00000000-0005-0000-0000-0000B0100000}"/>
    <cellStyle name="Note 5 2 2 2 2 2 2" xfId="4564" xr:uid="{00000000-0005-0000-0000-0000B1100000}"/>
    <cellStyle name="Note 5 2 2 2 2 3" xfId="4565" xr:uid="{00000000-0005-0000-0000-0000B2100000}"/>
    <cellStyle name="Note 5 2 2 2 3" xfId="4566" xr:uid="{00000000-0005-0000-0000-0000B3100000}"/>
    <cellStyle name="Note 5 2 2 2 3 2" xfId="4567" xr:uid="{00000000-0005-0000-0000-0000B4100000}"/>
    <cellStyle name="Note 5 2 2 2 4" xfId="4568" xr:uid="{00000000-0005-0000-0000-0000B5100000}"/>
    <cellStyle name="Note 5 2 2 3" xfId="4569" xr:uid="{00000000-0005-0000-0000-0000B6100000}"/>
    <cellStyle name="Note 5 2 2 3 2" xfId="4570" xr:uid="{00000000-0005-0000-0000-0000B7100000}"/>
    <cellStyle name="Note 5 2 2 3 2 2" xfId="4571" xr:uid="{00000000-0005-0000-0000-0000B8100000}"/>
    <cellStyle name="Note 5 2 2 3 3" xfId="4572" xr:uid="{00000000-0005-0000-0000-0000B9100000}"/>
    <cellStyle name="Note 5 2 2 4" xfId="4573" xr:uid="{00000000-0005-0000-0000-0000BA100000}"/>
    <cellStyle name="Note 5 2 2 4 2" xfId="4574" xr:uid="{00000000-0005-0000-0000-0000BB100000}"/>
    <cellStyle name="Note 5 2 2 5" xfId="4575" xr:uid="{00000000-0005-0000-0000-0000BC100000}"/>
    <cellStyle name="Note 5 2 2 5 2" xfId="4576" xr:uid="{00000000-0005-0000-0000-0000BD100000}"/>
    <cellStyle name="Note 5 2 2 6" xfId="4577" xr:uid="{00000000-0005-0000-0000-0000BE100000}"/>
    <cellStyle name="Note 5 2 3" xfId="4578" xr:uid="{00000000-0005-0000-0000-0000BF100000}"/>
    <cellStyle name="Note 5 2 3 2" xfId="4579" xr:uid="{00000000-0005-0000-0000-0000C0100000}"/>
    <cellStyle name="Note 5 2 3 2 2" xfId="4580" xr:uid="{00000000-0005-0000-0000-0000C1100000}"/>
    <cellStyle name="Note 5 2 3 2 2 2" xfId="4581" xr:uid="{00000000-0005-0000-0000-0000C2100000}"/>
    <cellStyle name="Note 5 2 3 2 3" xfId="4582" xr:uid="{00000000-0005-0000-0000-0000C3100000}"/>
    <cellStyle name="Note 5 2 3 3" xfId="4583" xr:uid="{00000000-0005-0000-0000-0000C4100000}"/>
    <cellStyle name="Note 5 2 3 3 2" xfId="4584" xr:uid="{00000000-0005-0000-0000-0000C5100000}"/>
    <cellStyle name="Note 5 2 3 4" xfId="4585" xr:uid="{00000000-0005-0000-0000-0000C6100000}"/>
    <cellStyle name="Note 5 2 4" xfId="4586" xr:uid="{00000000-0005-0000-0000-0000C7100000}"/>
    <cellStyle name="Note 5 2 4 2" xfId="4587" xr:uid="{00000000-0005-0000-0000-0000C8100000}"/>
    <cellStyle name="Note 5 2 4 2 2" xfId="4588" xr:uid="{00000000-0005-0000-0000-0000C9100000}"/>
    <cellStyle name="Note 5 2 4 3" xfId="4589" xr:uid="{00000000-0005-0000-0000-0000CA100000}"/>
    <cellStyle name="Note 5 2 5" xfId="4590" xr:uid="{00000000-0005-0000-0000-0000CB100000}"/>
    <cellStyle name="Note 5 2 5 2" xfId="4591" xr:uid="{00000000-0005-0000-0000-0000CC100000}"/>
    <cellStyle name="Note 5 2 6" xfId="4592" xr:uid="{00000000-0005-0000-0000-0000CD100000}"/>
    <cellStyle name="Note 5 3" xfId="4593" xr:uid="{00000000-0005-0000-0000-0000CE100000}"/>
    <cellStyle name="Note 5 3 2" xfId="4594" xr:uid="{00000000-0005-0000-0000-0000CF100000}"/>
    <cellStyle name="Note 5 3 2 2" xfId="4595" xr:uid="{00000000-0005-0000-0000-0000D0100000}"/>
    <cellStyle name="Note 5 3 2 2 2" xfId="4596" xr:uid="{00000000-0005-0000-0000-0000D1100000}"/>
    <cellStyle name="Note 5 3 2 2 2 2" xfId="4597" xr:uid="{00000000-0005-0000-0000-0000D2100000}"/>
    <cellStyle name="Note 5 3 2 2 2 2 2" xfId="4598" xr:uid="{00000000-0005-0000-0000-0000D3100000}"/>
    <cellStyle name="Note 5 3 2 2 2 3" xfId="4599" xr:uid="{00000000-0005-0000-0000-0000D4100000}"/>
    <cellStyle name="Note 5 3 2 2 3" xfId="4600" xr:uid="{00000000-0005-0000-0000-0000D5100000}"/>
    <cellStyle name="Note 5 3 2 2 3 2" xfId="4601" xr:uid="{00000000-0005-0000-0000-0000D6100000}"/>
    <cellStyle name="Note 5 3 2 2 4" xfId="4602" xr:uid="{00000000-0005-0000-0000-0000D7100000}"/>
    <cellStyle name="Note 5 3 2 3" xfId="4603" xr:uid="{00000000-0005-0000-0000-0000D8100000}"/>
    <cellStyle name="Note 5 3 2 3 2" xfId="4604" xr:uid="{00000000-0005-0000-0000-0000D9100000}"/>
    <cellStyle name="Note 5 3 2 3 2 2" xfId="4605" xr:uid="{00000000-0005-0000-0000-0000DA100000}"/>
    <cellStyle name="Note 5 3 2 3 3" xfId="4606" xr:uid="{00000000-0005-0000-0000-0000DB100000}"/>
    <cellStyle name="Note 5 3 2 4" xfId="4607" xr:uid="{00000000-0005-0000-0000-0000DC100000}"/>
    <cellStyle name="Note 5 3 2 4 2" xfId="4608" xr:uid="{00000000-0005-0000-0000-0000DD100000}"/>
    <cellStyle name="Note 5 3 2 5" xfId="4609" xr:uid="{00000000-0005-0000-0000-0000DE100000}"/>
    <cellStyle name="Note 5 3 2 5 2" xfId="4610" xr:uid="{00000000-0005-0000-0000-0000DF100000}"/>
    <cellStyle name="Note 5 3 2 6" xfId="4611" xr:uid="{00000000-0005-0000-0000-0000E0100000}"/>
    <cellStyle name="Note 5 3 3" xfId="4612" xr:uid="{00000000-0005-0000-0000-0000E1100000}"/>
    <cellStyle name="Note 5 3 3 2" xfId="4613" xr:uid="{00000000-0005-0000-0000-0000E2100000}"/>
    <cellStyle name="Note 5 3 3 2 2" xfId="4614" xr:uid="{00000000-0005-0000-0000-0000E3100000}"/>
    <cellStyle name="Note 5 3 3 2 2 2" xfId="4615" xr:uid="{00000000-0005-0000-0000-0000E4100000}"/>
    <cellStyle name="Note 5 3 3 2 3" xfId="4616" xr:uid="{00000000-0005-0000-0000-0000E5100000}"/>
    <cellStyle name="Note 5 3 3 3" xfId="4617" xr:uid="{00000000-0005-0000-0000-0000E6100000}"/>
    <cellStyle name="Note 5 3 3 3 2" xfId="4618" xr:uid="{00000000-0005-0000-0000-0000E7100000}"/>
    <cellStyle name="Note 5 3 3 4" xfId="4619" xr:uid="{00000000-0005-0000-0000-0000E8100000}"/>
    <cellStyle name="Note 5 3 4" xfId="4620" xr:uid="{00000000-0005-0000-0000-0000E9100000}"/>
    <cellStyle name="Note 5 3 4 2" xfId="4621" xr:uid="{00000000-0005-0000-0000-0000EA100000}"/>
    <cellStyle name="Note 5 3 4 2 2" xfId="4622" xr:uid="{00000000-0005-0000-0000-0000EB100000}"/>
    <cellStyle name="Note 5 3 4 3" xfId="4623" xr:uid="{00000000-0005-0000-0000-0000EC100000}"/>
    <cellStyle name="Note 5 3 5" xfId="4624" xr:uid="{00000000-0005-0000-0000-0000ED100000}"/>
    <cellStyle name="Note 5 3 5 2" xfId="4625" xr:uid="{00000000-0005-0000-0000-0000EE100000}"/>
    <cellStyle name="Note 5 3 6" xfId="4626" xr:uid="{00000000-0005-0000-0000-0000EF100000}"/>
    <cellStyle name="Note 5 4" xfId="4627" xr:uid="{00000000-0005-0000-0000-0000F0100000}"/>
    <cellStyle name="Note 5 4 2" xfId="4628" xr:uid="{00000000-0005-0000-0000-0000F1100000}"/>
    <cellStyle name="Note 5 4 2 2" xfId="4629" xr:uid="{00000000-0005-0000-0000-0000F2100000}"/>
    <cellStyle name="Note 5 4 2 2 2" xfId="4630" xr:uid="{00000000-0005-0000-0000-0000F3100000}"/>
    <cellStyle name="Note 5 4 2 2 2 2" xfId="4631" xr:uid="{00000000-0005-0000-0000-0000F4100000}"/>
    <cellStyle name="Note 5 4 2 2 2 2 2" xfId="4632" xr:uid="{00000000-0005-0000-0000-0000F5100000}"/>
    <cellStyle name="Note 5 4 2 2 2 3" xfId="4633" xr:uid="{00000000-0005-0000-0000-0000F6100000}"/>
    <cellStyle name="Note 5 4 2 2 3" xfId="4634" xr:uid="{00000000-0005-0000-0000-0000F7100000}"/>
    <cellStyle name="Note 5 4 2 2 3 2" xfId="4635" xr:uid="{00000000-0005-0000-0000-0000F8100000}"/>
    <cellStyle name="Note 5 4 2 2 4" xfId="4636" xr:uid="{00000000-0005-0000-0000-0000F9100000}"/>
    <cellStyle name="Note 5 4 2 3" xfId="4637" xr:uid="{00000000-0005-0000-0000-0000FA100000}"/>
    <cellStyle name="Note 5 4 2 3 2" xfId="4638" xr:uid="{00000000-0005-0000-0000-0000FB100000}"/>
    <cellStyle name="Note 5 4 2 3 2 2" xfId="4639" xr:uid="{00000000-0005-0000-0000-0000FC100000}"/>
    <cellStyle name="Note 5 4 2 3 3" xfId="4640" xr:uid="{00000000-0005-0000-0000-0000FD100000}"/>
    <cellStyle name="Note 5 4 2 4" xfId="4641" xr:uid="{00000000-0005-0000-0000-0000FE100000}"/>
    <cellStyle name="Note 5 4 2 4 2" xfId="4642" xr:uid="{00000000-0005-0000-0000-0000FF100000}"/>
    <cellStyle name="Note 5 4 2 5" xfId="4643" xr:uid="{00000000-0005-0000-0000-000000110000}"/>
    <cellStyle name="Note 5 4 2 5 2" xfId="4644" xr:uid="{00000000-0005-0000-0000-000001110000}"/>
    <cellStyle name="Note 5 4 2 6" xfId="4645" xr:uid="{00000000-0005-0000-0000-000002110000}"/>
    <cellStyle name="Note 5 4 3" xfId="4646" xr:uid="{00000000-0005-0000-0000-000003110000}"/>
    <cellStyle name="Note 5 4 3 2" xfId="4647" xr:uid="{00000000-0005-0000-0000-000004110000}"/>
    <cellStyle name="Note 5 4 3 2 2" xfId="4648" xr:uid="{00000000-0005-0000-0000-000005110000}"/>
    <cellStyle name="Note 5 4 3 2 2 2" xfId="4649" xr:uid="{00000000-0005-0000-0000-000006110000}"/>
    <cellStyle name="Note 5 4 3 2 3" xfId="4650" xr:uid="{00000000-0005-0000-0000-000007110000}"/>
    <cellStyle name="Note 5 4 3 3" xfId="4651" xr:uid="{00000000-0005-0000-0000-000008110000}"/>
    <cellStyle name="Note 5 4 3 3 2" xfId="4652" xr:uid="{00000000-0005-0000-0000-000009110000}"/>
    <cellStyle name="Note 5 4 3 4" xfId="4653" xr:uid="{00000000-0005-0000-0000-00000A110000}"/>
    <cellStyle name="Note 5 4 4" xfId="4654" xr:uid="{00000000-0005-0000-0000-00000B110000}"/>
    <cellStyle name="Note 5 4 4 2" xfId="4655" xr:uid="{00000000-0005-0000-0000-00000C110000}"/>
    <cellStyle name="Note 5 4 4 2 2" xfId="4656" xr:uid="{00000000-0005-0000-0000-00000D110000}"/>
    <cellStyle name="Note 5 4 4 3" xfId="4657" xr:uid="{00000000-0005-0000-0000-00000E110000}"/>
    <cellStyle name="Note 5 4 5" xfId="4658" xr:uid="{00000000-0005-0000-0000-00000F110000}"/>
    <cellStyle name="Note 5 4 5 2" xfId="4659" xr:uid="{00000000-0005-0000-0000-000010110000}"/>
    <cellStyle name="Note 5 4 6" xfId="4660" xr:uid="{00000000-0005-0000-0000-000011110000}"/>
    <cellStyle name="Note 5 5" xfId="4661" xr:uid="{00000000-0005-0000-0000-000012110000}"/>
    <cellStyle name="Note 5 5 2" xfId="4662" xr:uid="{00000000-0005-0000-0000-000013110000}"/>
    <cellStyle name="Note 5 5 2 2" xfId="4663" xr:uid="{00000000-0005-0000-0000-000014110000}"/>
    <cellStyle name="Note 5 5 2 2 2" xfId="4664" xr:uid="{00000000-0005-0000-0000-000015110000}"/>
    <cellStyle name="Note 5 5 2 2 2 2" xfId="4665" xr:uid="{00000000-0005-0000-0000-000016110000}"/>
    <cellStyle name="Note 5 5 2 2 2 2 2" xfId="4666" xr:uid="{00000000-0005-0000-0000-000017110000}"/>
    <cellStyle name="Note 5 5 2 2 2 3" xfId="4667" xr:uid="{00000000-0005-0000-0000-000018110000}"/>
    <cellStyle name="Note 5 5 2 2 3" xfId="4668" xr:uid="{00000000-0005-0000-0000-000019110000}"/>
    <cellStyle name="Note 5 5 2 2 3 2" xfId="4669" xr:uid="{00000000-0005-0000-0000-00001A110000}"/>
    <cellStyle name="Note 5 5 2 2 4" xfId="4670" xr:uid="{00000000-0005-0000-0000-00001B110000}"/>
    <cellStyle name="Note 5 5 2 3" xfId="4671" xr:uid="{00000000-0005-0000-0000-00001C110000}"/>
    <cellStyle name="Note 5 5 2 3 2" xfId="4672" xr:uid="{00000000-0005-0000-0000-00001D110000}"/>
    <cellStyle name="Note 5 5 2 3 2 2" xfId="4673" xr:uid="{00000000-0005-0000-0000-00001E110000}"/>
    <cellStyle name="Note 5 5 2 3 3" xfId="4674" xr:uid="{00000000-0005-0000-0000-00001F110000}"/>
    <cellStyle name="Note 5 5 2 4" xfId="4675" xr:uid="{00000000-0005-0000-0000-000020110000}"/>
    <cellStyle name="Note 5 5 2 4 2" xfId="4676" xr:uid="{00000000-0005-0000-0000-000021110000}"/>
    <cellStyle name="Note 5 5 2 5" xfId="4677" xr:uid="{00000000-0005-0000-0000-000022110000}"/>
    <cellStyle name="Note 5 5 2 5 2" xfId="4678" xr:uid="{00000000-0005-0000-0000-000023110000}"/>
    <cellStyle name="Note 5 5 2 6" xfId="4679" xr:uid="{00000000-0005-0000-0000-000024110000}"/>
    <cellStyle name="Note 5 5 3" xfId="4680" xr:uid="{00000000-0005-0000-0000-000025110000}"/>
    <cellStyle name="Note 5 5 3 2" xfId="4681" xr:uid="{00000000-0005-0000-0000-000026110000}"/>
    <cellStyle name="Note 5 5 3 2 2" xfId="4682" xr:uid="{00000000-0005-0000-0000-000027110000}"/>
    <cellStyle name="Note 5 5 3 2 2 2" xfId="4683" xr:uid="{00000000-0005-0000-0000-000028110000}"/>
    <cellStyle name="Note 5 5 3 2 3" xfId="4684" xr:uid="{00000000-0005-0000-0000-000029110000}"/>
    <cellStyle name="Note 5 5 3 3" xfId="4685" xr:uid="{00000000-0005-0000-0000-00002A110000}"/>
    <cellStyle name="Note 5 5 3 3 2" xfId="4686" xr:uid="{00000000-0005-0000-0000-00002B110000}"/>
    <cellStyle name="Note 5 5 3 4" xfId="4687" xr:uid="{00000000-0005-0000-0000-00002C110000}"/>
    <cellStyle name="Note 5 5 4" xfId="4688" xr:uid="{00000000-0005-0000-0000-00002D110000}"/>
    <cellStyle name="Note 5 5 4 2" xfId="4689" xr:uid="{00000000-0005-0000-0000-00002E110000}"/>
    <cellStyle name="Note 5 5 4 2 2" xfId="4690" xr:uid="{00000000-0005-0000-0000-00002F110000}"/>
    <cellStyle name="Note 5 5 4 3" xfId="4691" xr:uid="{00000000-0005-0000-0000-000030110000}"/>
    <cellStyle name="Note 5 5 5" xfId="4692" xr:uid="{00000000-0005-0000-0000-000031110000}"/>
    <cellStyle name="Note 5 5 5 2" xfId="4693" xr:uid="{00000000-0005-0000-0000-000032110000}"/>
    <cellStyle name="Note 5 5 6" xfId="4694" xr:uid="{00000000-0005-0000-0000-000033110000}"/>
    <cellStyle name="Note 5 6" xfId="4695" xr:uid="{00000000-0005-0000-0000-000034110000}"/>
    <cellStyle name="Note 5 6 2" xfId="4696" xr:uid="{00000000-0005-0000-0000-000035110000}"/>
    <cellStyle name="Note 5 6 2 2" xfId="4697" xr:uid="{00000000-0005-0000-0000-000036110000}"/>
    <cellStyle name="Note 5 6 2 2 2" xfId="4698" xr:uid="{00000000-0005-0000-0000-000037110000}"/>
    <cellStyle name="Note 5 6 2 2 2 2" xfId="4699" xr:uid="{00000000-0005-0000-0000-000038110000}"/>
    <cellStyle name="Note 5 6 2 2 2 2 2" xfId="4700" xr:uid="{00000000-0005-0000-0000-000039110000}"/>
    <cellStyle name="Note 5 6 2 2 2 3" xfId="4701" xr:uid="{00000000-0005-0000-0000-00003A110000}"/>
    <cellStyle name="Note 5 6 2 2 3" xfId="4702" xr:uid="{00000000-0005-0000-0000-00003B110000}"/>
    <cellStyle name="Note 5 6 2 2 3 2" xfId="4703" xr:uid="{00000000-0005-0000-0000-00003C110000}"/>
    <cellStyle name="Note 5 6 2 2 4" xfId="4704" xr:uid="{00000000-0005-0000-0000-00003D110000}"/>
    <cellStyle name="Note 5 6 2 3" xfId="4705" xr:uid="{00000000-0005-0000-0000-00003E110000}"/>
    <cellStyle name="Note 5 6 2 3 2" xfId="4706" xr:uid="{00000000-0005-0000-0000-00003F110000}"/>
    <cellStyle name="Note 5 6 2 3 2 2" xfId="4707" xr:uid="{00000000-0005-0000-0000-000040110000}"/>
    <cellStyle name="Note 5 6 2 3 3" xfId="4708" xr:uid="{00000000-0005-0000-0000-000041110000}"/>
    <cellStyle name="Note 5 6 2 4" xfId="4709" xr:uid="{00000000-0005-0000-0000-000042110000}"/>
    <cellStyle name="Note 5 6 2 4 2" xfId="4710" xr:uid="{00000000-0005-0000-0000-000043110000}"/>
    <cellStyle name="Note 5 6 2 5" xfId="4711" xr:uid="{00000000-0005-0000-0000-000044110000}"/>
    <cellStyle name="Note 5 6 2 5 2" xfId="4712" xr:uid="{00000000-0005-0000-0000-000045110000}"/>
    <cellStyle name="Note 5 6 2 6" xfId="4713" xr:uid="{00000000-0005-0000-0000-000046110000}"/>
    <cellStyle name="Note 5 6 3" xfId="4714" xr:uid="{00000000-0005-0000-0000-000047110000}"/>
    <cellStyle name="Note 5 6 3 2" xfId="4715" xr:uid="{00000000-0005-0000-0000-000048110000}"/>
    <cellStyle name="Note 5 6 3 2 2" xfId="4716" xr:uid="{00000000-0005-0000-0000-000049110000}"/>
    <cellStyle name="Note 5 6 3 2 2 2" xfId="4717" xr:uid="{00000000-0005-0000-0000-00004A110000}"/>
    <cellStyle name="Note 5 6 3 2 3" xfId="4718" xr:uid="{00000000-0005-0000-0000-00004B110000}"/>
    <cellStyle name="Note 5 6 3 3" xfId="4719" xr:uid="{00000000-0005-0000-0000-00004C110000}"/>
    <cellStyle name="Note 5 6 3 3 2" xfId="4720" xr:uid="{00000000-0005-0000-0000-00004D110000}"/>
    <cellStyle name="Note 5 6 3 4" xfId="4721" xr:uid="{00000000-0005-0000-0000-00004E110000}"/>
    <cellStyle name="Note 5 6 4" xfId="4722" xr:uid="{00000000-0005-0000-0000-00004F110000}"/>
    <cellStyle name="Note 5 6 4 2" xfId="4723" xr:uid="{00000000-0005-0000-0000-000050110000}"/>
    <cellStyle name="Note 5 6 4 2 2" xfId="4724" xr:uid="{00000000-0005-0000-0000-000051110000}"/>
    <cellStyle name="Note 5 6 4 3" xfId="4725" xr:uid="{00000000-0005-0000-0000-000052110000}"/>
    <cellStyle name="Note 5 6 5" xfId="4726" xr:uid="{00000000-0005-0000-0000-000053110000}"/>
    <cellStyle name="Note 5 6 5 2" xfId="4727" xr:uid="{00000000-0005-0000-0000-000054110000}"/>
    <cellStyle name="Note 5 6 6" xfId="4728" xr:uid="{00000000-0005-0000-0000-000055110000}"/>
    <cellStyle name="Note 5 7" xfId="4729" xr:uid="{00000000-0005-0000-0000-000056110000}"/>
    <cellStyle name="Note 5 7 2" xfId="4730" xr:uid="{00000000-0005-0000-0000-000057110000}"/>
    <cellStyle name="Note 5 7 2 2" xfId="4731" xr:uid="{00000000-0005-0000-0000-000058110000}"/>
    <cellStyle name="Note 5 7 2 2 2" xfId="4732" xr:uid="{00000000-0005-0000-0000-000059110000}"/>
    <cellStyle name="Note 5 7 2 2 2 2" xfId="4733" xr:uid="{00000000-0005-0000-0000-00005A110000}"/>
    <cellStyle name="Note 5 7 2 2 2 2 2" xfId="4734" xr:uid="{00000000-0005-0000-0000-00005B110000}"/>
    <cellStyle name="Note 5 7 2 2 2 3" xfId="4735" xr:uid="{00000000-0005-0000-0000-00005C110000}"/>
    <cellStyle name="Note 5 7 2 2 3" xfId="4736" xr:uid="{00000000-0005-0000-0000-00005D110000}"/>
    <cellStyle name="Note 5 7 2 2 3 2" xfId="4737" xr:uid="{00000000-0005-0000-0000-00005E110000}"/>
    <cellStyle name="Note 5 7 2 2 4" xfId="4738" xr:uid="{00000000-0005-0000-0000-00005F110000}"/>
    <cellStyle name="Note 5 7 2 3" xfId="4739" xr:uid="{00000000-0005-0000-0000-000060110000}"/>
    <cellStyle name="Note 5 7 2 3 2" xfId="4740" xr:uid="{00000000-0005-0000-0000-000061110000}"/>
    <cellStyle name="Note 5 7 2 3 2 2" xfId="4741" xr:uid="{00000000-0005-0000-0000-000062110000}"/>
    <cellStyle name="Note 5 7 2 3 3" xfId="4742" xr:uid="{00000000-0005-0000-0000-000063110000}"/>
    <cellStyle name="Note 5 7 2 4" xfId="4743" xr:uid="{00000000-0005-0000-0000-000064110000}"/>
    <cellStyle name="Note 5 7 2 4 2" xfId="4744" xr:uid="{00000000-0005-0000-0000-000065110000}"/>
    <cellStyle name="Note 5 7 2 5" xfId="4745" xr:uid="{00000000-0005-0000-0000-000066110000}"/>
    <cellStyle name="Note 5 7 2 5 2" xfId="4746" xr:uid="{00000000-0005-0000-0000-000067110000}"/>
    <cellStyle name="Note 5 7 2 6" xfId="4747" xr:uid="{00000000-0005-0000-0000-000068110000}"/>
    <cellStyle name="Note 5 7 3" xfId="4748" xr:uid="{00000000-0005-0000-0000-000069110000}"/>
    <cellStyle name="Note 5 7 3 2" xfId="4749" xr:uid="{00000000-0005-0000-0000-00006A110000}"/>
    <cellStyle name="Note 5 7 3 2 2" xfId="4750" xr:uid="{00000000-0005-0000-0000-00006B110000}"/>
    <cellStyle name="Note 5 7 3 2 2 2" xfId="4751" xr:uid="{00000000-0005-0000-0000-00006C110000}"/>
    <cellStyle name="Note 5 7 3 2 3" xfId="4752" xr:uid="{00000000-0005-0000-0000-00006D110000}"/>
    <cellStyle name="Note 5 7 3 3" xfId="4753" xr:uid="{00000000-0005-0000-0000-00006E110000}"/>
    <cellStyle name="Note 5 7 3 3 2" xfId="4754" xr:uid="{00000000-0005-0000-0000-00006F110000}"/>
    <cellStyle name="Note 5 7 3 4" xfId="4755" xr:uid="{00000000-0005-0000-0000-000070110000}"/>
    <cellStyle name="Note 5 7 4" xfId="4756" xr:uid="{00000000-0005-0000-0000-000071110000}"/>
    <cellStyle name="Note 5 7 4 2" xfId="4757" xr:uid="{00000000-0005-0000-0000-000072110000}"/>
    <cellStyle name="Note 5 7 4 2 2" xfId="4758" xr:uid="{00000000-0005-0000-0000-000073110000}"/>
    <cellStyle name="Note 5 7 4 3" xfId="4759" xr:uid="{00000000-0005-0000-0000-000074110000}"/>
    <cellStyle name="Note 5 7 5" xfId="4760" xr:uid="{00000000-0005-0000-0000-000075110000}"/>
    <cellStyle name="Note 5 7 5 2" xfId="4761" xr:uid="{00000000-0005-0000-0000-000076110000}"/>
    <cellStyle name="Note 5 7 6" xfId="4762" xr:uid="{00000000-0005-0000-0000-000077110000}"/>
    <cellStyle name="Note 5 8" xfId="4763" xr:uid="{00000000-0005-0000-0000-000078110000}"/>
    <cellStyle name="Note 5 8 2" xfId="4764" xr:uid="{00000000-0005-0000-0000-000079110000}"/>
    <cellStyle name="Note 5 8 2 2" xfId="4765" xr:uid="{00000000-0005-0000-0000-00007A110000}"/>
    <cellStyle name="Note 5 8 2 2 2" xfId="4766" xr:uid="{00000000-0005-0000-0000-00007B110000}"/>
    <cellStyle name="Note 5 8 2 2 2 2" xfId="4767" xr:uid="{00000000-0005-0000-0000-00007C110000}"/>
    <cellStyle name="Note 5 8 2 2 2 2 2" xfId="4768" xr:uid="{00000000-0005-0000-0000-00007D110000}"/>
    <cellStyle name="Note 5 8 2 2 2 3" xfId="4769" xr:uid="{00000000-0005-0000-0000-00007E110000}"/>
    <cellStyle name="Note 5 8 2 2 3" xfId="4770" xr:uid="{00000000-0005-0000-0000-00007F110000}"/>
    <cellStyle name="Note 5 8 2 2 3 2" xfId="4771" xr:uid="{00000000-0005-0000-0000-000080110000}"/>
    <cellStyle name="Note 5 8 2 2 4" xfId="4772" xr:uid="{00000000-0005-0000-0000-000081110000}"/>
    <cellStyle name="Note 5 8 2 3" xfId="4773" xr:uid="{00000000-0005-0000-0000-000082110000}"/>
    <cellStyle name="Note 5 8 2 3 2" xfId="4774" xr:uid="{00000000-0005-0000-0000-000083110000}"/>
    <cellStyle name="Note 5 8 2 3 2 2" xfId="4775" xr:uid="{00000000-0005-0000-0000-000084110000}"/>
    <cellStyle name="Note 5 8 2 3 3" xfId="4776" xr:uid="{00000000-0005-0000-0000-000085110000}"/>
    <cellStyle name="Note 5 8 2 4" xfId="4777" xr:uid="{00000000-0005-0000-0000-000086110000}"/>
    <cellStyle name="Note 5 8 2 4 2" xfId="4778" xr:uid="{00000000-0005-0000-0000-000087110000}"/>
    <cellStyle name="Note 5 8 2 5" xfId="4779" xr:uid="{00000000-0005-0000-0000-000088110000}"/>
    <cellStyle name="Note 5 8 2 5 2" xfId="4780" xr:uid="{00000000-0005-0000-0000-000089110000}"/>
    <cellStyle name="Note 5 8 2 6" xfId="4781" xr:uid="{00000000-0005-0000-0000-00008A110000}"/>
    <cellStyle name="Note 5 8 3" xfId="4782" xr:uid="{00000000-0005-0000-0000-00008B110000}"/>
    <cellStyle name="Note 5 8 3 2" xfId="4783" xr:uid="{00000000-0005-0000-0000-00008C110000}"/>
    <cellStyle name="Note 5 8 3 2 2" xfId="4784" xr:uid="{00000000-0005-0000-0000-00008D110000}"/>
    <cellStyle name="Note 5 8 3 2 2 2" xfId="4785" xr:uid="{00000000-0005-0000-0000-00008E110000}"/>
    <cellStyle name="Note 5 8 3 2 3" xfId="4786" xr:uid="{00000000-0005-0000-0000-00008F110000}"/>
    <cellStyle name="Note 5 8 3 3" xfId="4787" xr:uid="{00000000-0005-0000-0000-000090110000}"/>
    <cellStyle name="Note 5 8 3 3 2" xfId="4788" xr:uid="{00000000-0005-0000-0000-000091110000}"/>
    <cellStyle name="Note 5 8 3 4" xfId="4789" xr:uid="{00000000-0005-0000-0000-000092110000}"/>
    <cellStyle name="Note 5 8 4" xfId="4790" xr:uid="{00000000-0005-0000-0000-000093110000}"/>
    <cellStyle name="Note 5 8 4 2" xfId="4791" xr:uid="{00000000-0005-0000-0000-000094110000}"/>
    <cellStyle name="Note 5 8 4 2 2" xfId="4792" xr:uid="{00000000-0005-0000-0000-000095110000}"/>
    <cellStyle name="Note 5 8 4 3" xfId="4793" xr:uid="{00000000-0005-0000-0000-000096110000}"/>
    <cellStyle name="Note 5 8 5" xfId="4794" xr:uid="{00000000-0005-0000-0000-000097110000}"/>
    <cellStyle name="Note 5 8 5 2" xfId="4795" xr:uid="{00000000-0005-0000-0000-000098110000}"/>
    <cellStyle name="Note 5 8 6" xfId="4796" xr:uid="{00000000-0005-0000-0000-000099110000}"/>
    <cellStyle name="Note 6 2" xfId="4797" xr:uid="{00000000-0005-0000-0000-00009A110000}"/>
    <cellStyle name="Note 6 2 2" xfId="4798" xr:uid="{00000000-0005-0000-0000-00009B110000}"/>
    <cellStyle name="Note 6 2 2 2" xfId="4799" xr:uid="{00000000-0005-0000-0000-00009C110000}"/>
    <cellStyle name="Note 6 2 2 2 2" xfId="4800" xr:uid="{00000000-0005-0000-0000-00009D110000}"/>
    <cellStyle name="Note 6 2 2 2 2 2" xfId="4801" xr:uid="{00000000-0005-0000-0000-00009E110000}"/>
    <cellStyle name="Note 6 2 2 2 2 2 2" xfId="4802" xr:uid="{00000000-0005-0000-0000-00009F110000}"/>
    <cellStyle name="Note 6 2 2 2 2 3" xfId="4803" xr:uid="{00000000-0005-0000-0000-0000A0110000}"/>
    <cellStyle name="Note 6 2 2 2 3" xfId="4804" xr:uid="{00000000-0005-0000-0000-0000A1110000}"/>
    <cellStyle name="Note 6 2 2 2 3 2" xfId="4805" xr:uid="{00000000-0005-0000-0000-0000A2110000}"/>
    <cellStyle name="Note 6 2 2 2 4" xfId="4806" xr:uid="{00000000-0005-0000-0000-0000A3110000}"/>
    <cellStyle name="Note 6 2 2 3" xfId="4807" xr:uid="{00000000-0005-0000-0000-0000A4110000}"/>
    <cellStyle name="Note 6 2 2 3 2" xfId="4808" xr:uid="{00000000-0005-0000-0000-0000A5110000}"/>
    <cellStyle name="Note 6 2 2 3 2 2" xfId="4809" xr:uid="{00000000-0005-0000-0000-0000A6110000}"/>
    <cellStyle name="Note 6 2 2 3 3" xfId="4810" xr:uid="{00000000-0005-0000-0000-0000A7110000}"/>
    <cellStyle name="Note 6 2 2 4" xfId="4811" xr:uid="{00000000-0005-0000-0000-0000A8110000}"/>
    <cellStyle name="Note 6 2 2 4 2" xfId="4812" xr:uid="{00000000-0005-0000-0000-0000A9110000}"/>
    <cellStyle name="Note 6 2 2 5" xfId="4813" xr:uid="{00000000-0005-0000-0000-0000AA110000}"/>
    <cellStyle name="Note 6 2 2 5 2" xfId="4814" xr:uid="{00000000-0005-0000-0000-0000AB110000}"/>
    <cellStyle name="Note 6 2 2 6" xfId="4815" xr:uid="{00000000-0005-0000-0000-0000AC110000}"/>
    <cellStyle name="Note 6 2 3" xfId="4816" xr:uid="{00000000-0005-0000-0000-0000AD110000}"/>
    <cellStyle name="Note 6 2 3 2" xfId="4817" xr:uid="{00000000-0005-0000-0000-0000AE110000}"/>
    <cellStyle name="Note 6 2 3 2 2" xfId="4818" xr:uid="{00000000-0005-0000-0000-0000AF110000}"/>
    <cellStyle name="Note 6 2 3 2 2 2" xfId="4819" xr:uid="{00000000-0005-0000-0000-0000B0110000}"/>
    <cellStyle name="Note 6 2 3 2 3" xfId="4820" xr:uid="{00000000-0005-0000-0000-0000B1110000}"/>
    <cellStyle name="Note 6 2 3 3" xfId="4821" xr:uid="{00000000-0005-0000-0000-0000B2110000}"/>
    <cellStyle name="Note 6 2 3 3 2" xfId="4822" xr:uid="{00000000-0005-0000-0000-0000B3110000}"/>
    <cellStyle name="Note 6 2 3 4" xfId="4823" xr:uid="{00000000-0005-0000-0000-0000B4110000}"/>
    <cellStyle name="Note 6 2 4" xfId="4824" xr:uid="{00000000-0005-0000-0000-0000B5110000}"/>
    <cellStyle name="Note 6 2 4 2" xfId="4825" xr:uid="{00000000-0005-0000-0000-0000B6110000}"/>
    <cellStyle name="Note 6 2 4 2 2" xfId="4826" xr:uid="{00000000-0005-0000-0000-0000B7110000}"/>
    <cellStyle name="Note 6 2 4 3" xfId="4827" xr:uid="{00000000-0005-0000-0000-0000B8110000}"/>
    <cellStyle name="Note 6 2 5" xfId="4828" xr:uid="{00000000-0005-0000-0000-0000B9110000}"/>
    <cellStyle name="Note 6 2 5 2" xfId="4829" xr:uid="{00000000-0005-0000-0000-0000BA110000}"/>
    <cellStyle name="Note 6 2 6" xfId="4830" xr:uid="{00000000-0005-0000-0000-0000BB110000}"/>
    <cellStyle name="Note 6 3" xfId="4831" xr:uid="{00000000-0005-0000-0000-0000BC110000}"/>
    <cellStyle name="Note 6 3 2" xfId="4832" xr:uid="{00000000-0005-0000-0000-0000BD110000}"/>
    <cellStyle name="Note 6 3 2 2" xfId="4833" xr:uid="{00000000-0005-0000-0000-0000BE110000}"/>
    <cellStyle name="Note 6 3 2 2 2" xfId="4834" xr:uid="{00000000-0005-0000-0000-0000BF110000}"/>
    <cellStyle name="Note 6 3 2 2 2 2" xfId="4835" xr:uid="{00000000-0005-0000-0000-0000C0110000}"/>
    <cellStyle name="Note 6 3 2 2 2 2 2" xfId="4836" xr:uid="{00000000-0005-0000-0000-0000C1110000}"/>
    <cellStyle name="Note 6 3 2 2 2 3" xfId="4837" xr:uid="{00000000-0005-0000-0000-0000C2110000}"/>
    <cellStyle name="Note 6 3 2 2 3" xfId="4838" xr:uid="{00000000-0005-0000-0000-0000C3110000}"/>
    <cellStyle name="Note 6 3 2 2 3 2" xfId="4839" xr:uid="{00000000-0005-0000-0000-0000C4110000}"/>
    <cellStyle name="Note 6 3 2 2 4" xfId="4840" xr:uid="{00000000-0005-0000-0000-0000C5110000}"/>
    <cellStyle name="Note 6 3 2 3" xfId="4841" xr:uid="{00000000-0005-0000-0000-0000C6110000}"/>
    <cellStyle name="Note 6 3 2 3 2" xfId="4842" xr:uid="{00000000-0005-0000-0000-0000C7110000}"/>
    <cellStyle name="Note 6 3 2 3 2 2" xfId="4843" xr:uid="{00000000-0005-0000-0000-0000C8110000}"/>
    <cellStyle name="Note 6 3 2 3 3" xfId="4844" xr:uid="{00000000-0005-0000-0000-0000C9110000}"/>
    <cellStyle name="Note 6 3 2 4" xfId="4845" xr:uid="{00000000-0005-0000-0000-0000CA110000}"/>
    <cellStyle name="Note 6 3 2 4 2" xfId="4846" xr:uid="{00000000-0005-0000-0000-0000CB110000}"/>
    <cellStyle name="Note 6 3 2 5" xfId="4847" xr:uid="{00000000-0005-0000-0000-0000CC110000}"/>
    <cellStyle name="Note 6 3 2 5 2" xfId="4848" xr:uid="{00000000-0005-0000-0000-0000CD110000}"/>
    <cellStyle name="Note 6 3 2 6" xfId="4849" xr:uid="{00000000-0005-0000-0000-0000CE110000}"/>
    <cellStyle name="Note 6 3 3" xfId="4850" xr:uid="{00000000-0005-0000-0000-0000CF110000}"/>
    <cellStyle name="Note 6 3 3 2" xfId="4851" xr:uid="{00000000-0005-0000-0000-0000D0110000}"/>
    <cellStyle name="Note 6 3 3 2 2" xfId="4852" xr:uid="{00000000-0005-0000-0000-0000D1110000}"/>
    <cellStyle name="Note 6 3 3 2 2 2" xfId="4853" xr:uid="{00000000-0005-0000-0000-0000D2110000}"/>
    <cellStyle name="Note 6 3 3 2 3" xfId="4854" xr:uid="{00000000-0005-0000-0000-0000D3110000}"/>
    <cellStyle name="Note 6 3 3 3" xfId="4855" xr:uid="{00000000-0005-0000-0000-0000D4110000}"/>
    <cellStyle name="Note 6 3 3 3 2" xfId="4856" xr:uid="{00000000-0005-0000-0000-0000D5110000}"/>
    <cellStyle name="Note 6 3 3 4" xfId="4857" xr:uid="{00000000-0005-0000-0000-0000D6110000}"/>
    <cellStyle name="Note 6 3 4" xfId="4858" xr:uid="{00000000-0005-0000-0000-0000D7110000}"/>
    <cellStyle name="Note 6 3 4 2" xfId="4859" xr:uid="{00000000-0005-0000-0000-0000D8110000}"/>
    <cellStyle name="Note 6 3 4 2 2" xfId="4860" xr:uid="{00000000-0005-0000-0000-0000D9110000}"/>
    <cellStyle name="Note 6 3 4 3" xfId="4861" xr:uid="{00000000-0005-0000-0000-0000DA110000}"/>
    <cellStyle name="Note 6 3 5" xfId="4862" xr:uid="{00000000-0005-0000-0000-0000DB110000}"/>
    <cellStyle name="Note 6 3 5 2" xfId="4863" xr:uid="{00000000-0005-0000-0000-0000DC110000}"/>
    <cellStyle name="Note 6 3 6" xfId="4864" xr:uid="{00000000-0005-0000-0000-0000DD110000}"/>
    <cellStyle name="Note 6 4" xfId="4865" xr:uid="{00000000-0005-0000-0000-0000DE110000}"/>
    <cellStyle name="Note 6 4 2" xfId="4866" xr:uid="{00000000-0005-0000-0000-0000DF110000}"/>
    <cellStyle name="Note 6 4 2 2" xfId="4867" xr:uid="{00000000-0005-0000-0000-0000E0110000}"/>
    <cellStyle name="Note 6 4 2 2 2" xfId="4868" xr:uid="{00000000-0005-0000-0000-0000E1110000}"/>
    <cellStyle name="Note 6 4 2 2 2 2" xfId="4869" xr:uid="{00000000-0005-0000-0000-0000E2110000}"/>
    <cellStyle name="Note 6 4 2 2 2 2 2" xfId="4870" xr:uid="{00000000-0005-0000-0000-0000E3110000}"/>
    <cellStyle name="Note 6 4 2 2 2 3" xfId="4871" xr:uid="{00000000-0005-0000-0000-0000E4110000}"/>
    <cellStyle name="Note 6 4 2 2 3" xfId="4872" xr:uid="{00000000-0005-0000-0000-0000E5110000}"/>
    <cellStyle name="Note 6 4 2 2 3 2" xfId="4873" xr:uid="{00000000-0005-0000-0000-0000E6110000}"/>
    <cellStyle name="Note 6 4 2 2 4" xfId="4874" xr:uid="{00000000-0005-0000-0000-0000E7110000}"/>
    <cellStyle name="Note 6 4 2 3" xfId="4875" xr:uid="{00000000-0005-0000-0000-0000E8110000}"/>
    <cellStyle name="Note 6 4 2 3 2" xfId="4876" xr:uid="{00000000-0005-0000-0000-0000E9110000}"/>
    <cellStyle name="Note 6 4 2 3 2 2" xfId="4877" xr:uid="{00000000-0005-0000-0000-0000EA110000}"/>
    <cellStyle name="Note 6 4 2 3 3" xfId="4878" xr:uid="{00000000-0005-0000-0000-0000EB110000}"/>
    <cellStyle name="Note 6 4 2 4" xfId="4879" xr:uid="{00000000-0005-0000-0000-0000EC110000}"/>
    <cellStyle name="Note 6 4 2 4 2" xfId="4880" xr:uid="{00000000-0005-0000-0000-0000ED110000}"/>
    <cellStyle name="Note 6 4 2 5" xfId="4881" xr:uid="{00000000-0005-0000-0000-0000EE110000}"/>
    <cellStyle name="Note 6 4 2 5 2" xfId="4882" xr:uid="{00000000-0005-0000-0000-0000EF110000}"/>
    <cellStyle name="Note 6 4 2 6" xfId="4883" xr:uid="{00000000-0005-0000-0000-0000F0110000}"/>
    <cellStyle name="Note 6 4 3" xfId="4884" xr:uid="{00000000-0005-0000-0000-0000F1110000}"/>
    <cellStyle name="Note 6 4 3 2" xfId="4885" xr:uid="{00000000-0005-0000-0000-0000F2110000}"/>
    <cellStyle name="Note 6 4 3 2 2" xfId="4886" xr:uid="{00000000-0005-0000-0000-0000F3110000}"/>
    <cellStyle name="Note 6 4 3 2 2 2" xfId="4887" xr:uid="{00000000-0005-0000-0000-0000F4110000}"/>
    <cellStyle name="Note 6 4 3 2 3" xfId="4888" xr:uid="{00000000-0005-0000-0000-0000F5110000}"/>
    <cellStyle name="Note 6 4 3 3" xfId="4889" xr:uid="{00000000-0005-0000-0000-0000F6110000}"/>
    <cellStyle name="Note 6 4 3 3 2" xfId="4890" xr:uid="{00000000-0005-0000-0000-0000F7110000}"/>
    <cellStyle name="Note 6 4 3 4" xfId="4891" xr:uid="{00000000-0005-0000-0000-0000F8110000}"/>
    <cellStyle name="Note 6 4 4" xfId="4892" xr:uid="{00000000-0005-0000-0000-0000F9110000}"/>
    <cellStyle name="Note 6 4 4 2" xfId="4893" xr:uid="{00000000-0005-0000-0000-0000FA110000}"/>
    <cellStyle name="Note 6 4 4 2 2" xfId="4894" xr:uid="{00000000-0005-0000-0000-0000FB110000}"/>
    <cellStyle name="Note 6 4 4 3" xfId="4895" xr:uid="{00000000-0005-0000-0000-0000FC110000}"/>
    <cellStyle name="Note 6 4 5" xfId="4896" xr:uid="{00000000-0005-0000-0000-0000FD110000}"/>
    <cellStyle name="Note 6 4 5 2" xfId="4897" xr:uid="{00000000-0005-0000-0000-0000FE110000}"/>
    <cellStyle name="Note 6 4 6" xfId="4898" xr:uid="{00000000-0005-0000-0000-0000FF110000}"/>
    <cellStyle name="Note 6 5" xfId="4899" xr:uid="{00000000-0005-0000-0000-000000120000}"/>
    <cellStyle name="Note 6 5 2" xfId="4900" xr:uid="{00000000-0005-0000-0000-000001120000}"/>
    <cellStyle name="Note 6 5 2 2" xfId="4901" xr:uid="{00000000-0005-0000-0000-000002120000}"/>
    <cellStyle name="Note 6 5 2 2 2" xfId="4902" xr:uid="{00000000-0005-0000-0000-000003120000}"/>
    <cellStyle name="Note 6 5 2 2 2 2" xfId="4903" xr:uid="{00000000-0005-0000-0000-000004120000}"/>
    <cellStyle name="Note 6 5 2 2 2 2 2" xfId="4904" xr:uid="{00000000-0005-0000-0000-000005120000}"/>
    <cellStyle name="Note 6 5 2 2 2 3" xfId="4905" xr:uid="{00000000-0005-0000-0000-000006120000}"/>
    <cellStyle name="Note 6 5 2 2 3" xfId="4906" xr:uid="{00000000-0005-0000-0000-000007120000}"/>
    <cellStyle name="Note 6 5 2 2 3 2" xfId="4907" xr:uid="{00000000-0005-0000-0000-000008120000}"/>
    <cellStyle name="Note 6 5 2 2 4" xfId="4908" xr:uid="{00000000-0005-0000-0000-000009120000}"/>
    <cellStyle name="Note 6 5 2 3" xfId="4909" xr:uid="{00000000-0005-0000-0000-00000A120000}"/>
    <cellStyle name="Note 6 5 2 3 2" xfId="4910" xr:uid="{00000000-0005-0000-0000-00000B120000}"/>
    <cellStyle name="Note 6 5 2 3 2 2" xfId="4911" xr:uid="{00000000-0005-0000-0000-00000C120000}"/>
    <cellStyle name="Note 6 5 2 3 3" xfId="4912" xr:uid="{00000000-0005-0000-0000-00000D120000}"/>
    <cellStyle name="Note 6 5 2 4" xfId="4913" xr:uid="{00000000-0005-0000-0000-00000E120000}"/>
    <cellStyle name="Note 6 5 2 4 2" xfId="4914" xr:uid="{00000000-0005-0000-0000-00000F120000}"/>
    <cellStyle name="Note 6 5 2 5" xfId="4915" xr:uid="{00000000-0005-0000-0000-000010120000}"/>
    <cellStyle name="Note 6 5 2 5 2" xfId="4916" xr:uid="{00000000-0005-0000-0000-000011120000}"/>
    <cellStyle name="Note 6 5 2 6" xfId="4917" xr:uid="{00000000-0005-0000-0000-000012120000}"/>
    <cellStyle name="Note 6 5 3" xfId="4918" xr:uid="{00000000-0005-0000-0000-000013120000}"/>
    <cellStyle name="Note 6 5 3 2" xfId="4919" xr:uid="{00000000-0005-0000-0000-000014120000}"/>
    <cellStyle name="Note 6 5 3 2 2" xfId="4920" xr:uid="{00000000-0005-0000-0000-000015120000}"/>
    <cellStyle name="Note 6 5 3 2 2 2" xfId="4921" xr:uid="{00000000-0005-0000-0000-000016120000}"/>
    <cellStyle name="Note 6 5 3 2 3" xfId="4922" xr:uid="{00000000-0005-0000-0000-000017120000}"/>
    <cellStyle name="Note 6 5 3 3" xfId="4923" xr:uid="{00000000-0005-0000-0000-000018120000}"/>
    <cellStyle name="Note 6 5 3 3 2" xfId="4924" xr:uid="{00000000-0005-0000-0000-000019120000}"/>
    <cellStyle name="Note 6 5 3 4" xfId="4925" xr:uid="{00000000-0005-0000-0000-00001A120000}"/>
    <cellStyle name="Note 6 5 4" xfId="4926" xr:uid="{00000000-0005-0000-0000-00001B120000}"/>
    <cellStyle name="Note 6 5 4 2" xfId="4927" xr:uid="{00000000-0005-0000-0000-00001C120000}"/>
    <cellStyle name="Note 6 5 4 2 2" xfId="4928" xr:uid="{00000000-0005-0000-0000-00001D120000}"/>
    <cellStyle name="Note 6 5 4 3" xfId="4929" xr:uid="{00000000-0005-0000-0000-00001E120000}"/>
    <cellStyle name="Note 6 5 5" xfId="4930" xr:uid="{00000000-0005-0000-0000-00001F120000}"/>
    <cellStyle name="Note 6 5 5 2" xfId="4931" xr:uid="{00000000-0005-0000-0000-000020120000}"/>
    <cellStyle name="Note 6 5 6" xfId="4932" xr:uid="{00000000-0005-0000-0000-000021120000}"/>
    <cellStyle name="Note 6 6" xfId="4933" xr:uid="{00000000-0005-0000-0000-000022120000}"/>
    <cellStyle name="Note 6 6 2" xfId="4934" xr:uid="{00000000-0005-0000-0000-000023120000}"/>
    <cellStyle name="Note 6 6 2 2" xfId="4935" xr:uid="{00000000-0005-0000-0000-000024120000}"/>
    <cellStyle name="Note 6 6 2 2 2" xfId="4936" xr:uid="{00000000-0005-0000-0000-000025120000}"/>
    <cellStyle name="Note 6 6 2 2 2 2" xfId="4937" xr:uid="{00000000-0005-0000-0000-000026120000}"/>
    <cellStyle name="Note 6 6 2 2 2 2 2" xfId="4938" xr:uid="{00000000-0005-0000-0000-000027120000}"/>
    <cellStyle name="Note 6 6 2 2 2 3" xfId="4939" xr:uid="{00000000-0005-0000-0000-000028120000}"/>
    <cellStyle name="Note 6 6 2 2 3" xfId="4940" xr:uid="{00000000-0005-0000-0000-000029120000}"/>
    <cellStyle name="Note 6 6 2 2 3 2" xfId="4941" xr:uid="{00000000-0005-0000-0000-00002A120000}"/>
    <cellStyle name="Note 6 6 2 2 4" xfId="4942" xr:uid="{00000000-0005-0000-0000-00002B120000}"/>
    <cellStyle name="Note 6 6 2 3" xfId="4943" xr:uid="{00000000-0005-0000-0000-00002C120000}"/>
    <cellStyle name="Note 6 6 2 3 2" xfId="4944" xr:uid="{00000000-0005-0000-0000-00002D120000}"/>
    <cellStyle name="Note 6 6 2 3 2 2" xfId="4945" xr:uid="{00000000-0005-0000-0000-00002E120000}"/>
    <cellStyle name="Note 6 6 2 3 3" xfId="4946" xr:uid="{00000000-0005-0000-0000-00002F120000}"/>
    <cellStyle name="Note 6 6 2 4" xfId="4947" xr:uid="{00000000-0005-0000-0000-000030120000}"/>
    <cellStyle name="Note 6 6 2 4 2" xfId="4948" xr:uid="{00000000-0005-0000-0000-000031120000}"/>
    <cellStyle name="Note 6 6 2 5" xfId="4949" xr:uid="{00000000-0005-0000-0000-000032120000}"/>
    <cellStyle name="Note 6 6 2 5 2" xfId="4950" xr:uid="{00000000-0005-0000-0000-000033120000}"/>
    <cellStyle name="Note 6 6 2 6" xfId="4951" xr:uid="{00000000-0005-0000-0000-000034120000}"/>
    <cellStyle name="Note 6 6 3" xfId="4952" xr:uid="{00000000-0005-0000-0000-000035120000}"/>
    <cellStyle name="Note 6 6 3 2" xfId="4953" xr:uid="{00000000-0005-0000-0000-000036120000}"/>
    <cellStyle name="Note 6 6 3 2 2" xfId="4954" xr:uid="{00000000-0005-0000-0000-000037120000}"/>
    <cellStyle name="Note 6 6 3 2 2 2" xfId="4955" xr:uid="{00000000-0005-0000-0000-000038120000}"/>
    <cellStyle name="Note 6 6 3 2 3" xfId="4956" xr:uid="{00000000-0005-0000-0000-000039120000}"/>
    <cellStyle name="Note 6 6 3 3" xfId="4957" xr:uid="{00000000-0005-0000-0000-00003A120000}"/>
    <cellStyle name="Note 6 6 3 3 2" xfId="4958" xr:uid="{00000000-0005-0000-0000-00003B120000}"/>
    <cellStyle name="Note 6 6 3 4" xfId="4959" xr:uid="{00000000-0005-0000-0000-00003C120000}"/>
    <cellStyle name="Note 6 6 4" xfId="4960" xr:uid="{00000000-0005-0000-0000-00003D120000}"/>
    <cellStyle name="Note 6 6 4 2" xfId="4961" xr:uid="{00000000-0005-0000-0000-00003E120000}"/>
    <cellStyle name="Note 6 6 4 2 2" xfId="4962" xr:uid="{00000000-0005-0000-0000-00003F120000}"/>
    <cellStyle name="Note 6 6 4 3" xfId="4963" xr:uid="{00000000-0005-0000-0000-000040120000}"/>
    <cellStyle name="Note 6 6 5" xfId="4964" xr:uid="{00000000-0005-0000-0000-000041120000}"/>
    <cellStyle name="Note 6 6 5 2" xfId="4965" xr:uid="{00000000-0005-0000-0000-000042120000}"/>
    <cellStyle name="Note 6 6 6" xfId="4966" xr:uid="{00000000-0005-0000-0000-000043120000}"/>
    <cellStyle name="Note 6 7" xfId="4967" xr:uid="{00000000-0005-0000-0000-000044120000}"/>
    <cellStyle name="Note 6 7 2" xfId="4968" xr:uid="{00000000-0005-0000-0000-000045120000}"/>
    <cellStyle name="Note 6 7 2 2" xfId="4969" xr:uid="{00000000-0005-0000-0000-000046120000}"/>
    <cellStyle name="Note 6 7 2 2 2" xfId="4970" xr:uid="{00000000-0005-0000-0000-000047120000}"/>
    <cellStyle name="Note 6 7 2 2 2 2" xfId="4971" xr:uid="{00000000-0005-0000-0000-000048120000}"/>
    <cellStyle name="Note 6 7 2 2 2 2 2" xfId="4972" xr:uid="{00000000-0005-0000-0000-000049120000}"/>
    <cellStyle name="Note 6 7 2 2 2 3" xfId="4973" xr:uid="{00000000-0005-0000-0000-00004A120000}"/>
    <cellStyle name="Note 6 7 2 2 3" xfId="4974" xr:uid="{00000000-0005-0000-0000-00004B120000}"/>
    <cellStyle name="Note 6 7 2 2 3 2" xfId="4975" xr:uid="{00000000-0005-0000-0000-00004C120000}"/>
    <cellStyle name="Note 6 7 2 2 4" xfId="4976" xr:uid="{00000000-0005-0000-0000-00004D120000}"/>
    <cellStyle name="Note 6 7 2 3" xfId="4977" xr:uid="{00000000-0005-0000-0000-00004E120000}"/>
    <cellStyle name="Note 6 7 2 3 2" xfId="4978" xr:uid="{00000000-0005-0000-0000-00004F120000}"/>
    <cellStyle name="Note 6 7 2 3 2 2" xfId="4979" xr:uid="{00000000-0005-0000-0000-000050120000}"/>
    <cellStyle name="Note 6 7 2 3 3" xfId="4980" xr:uid="{00000000-0005-0000-0000-000051120000}"/>
    <cellStyle name="Note 6 7 2 4" xfId="4981" xr:uid="{00000000-0005-0000-0000-000052120000}"/>
    <cellStyle name="Note 6 7 2 4 2" xfId="4982" xr:uid="{00000000-0005-0000-0000-000053120000}"/>
    <cellStyle name="Note 6 7 2 5" xfId="4983" xr:uid="{00000000-0005-0000-0000-000054120000}"/>
    <cellStyle name="Note 6 7 2 5 2" xfId="4984" xr:uid="{00000000-0005-0000-0000-000055120000}"/>
    <cellStyle name="Note 6 7 2 6" xfId="4985" xr:uid="{00000000-0005-0000-0000-000056120000}"/>
    <cellStyle name="Note 6 7 3" xfId="4986" xr:uid="{00000000-0005-0000-0000-000057120000}"/>
    <cellStyle name="Note 6 7 3 2" xfId="4987" xr:uid="{00000000-0005-0000-0000-000058120000}"/>
    <cellStyle name="Note 6 7 3 2 2" xfId="4988" xr:uid="{00000000-0005-0000-0000-000059120000}"/>
    <cellStyle name="Note 6 7 3 2 2 2" xfId="4989" xr:uid="{00000000-0005-0000-0000-00005A120000}"/>
    <cellStyle name="Note 6 7 3 2 3" xfId="4990" xr:uid="{00000000-0005-0000-0000-00005B120000}"/>
    <cellStyle name="Note 6 7 3 3" xfId="4991" xr:uid="{00000000-0005-0000-0000-00005C120000}"/>
    <cellStyle name="Note 6 7 3 3 2" xfId="4992" xr:uid="{00000000-0005-0000-0000-00005D120000}"/>
    <cellStyle name="Note 6 7 3 4" xfId="4993" xr:uid="{00000000-0005-0000-0000-00005E120000}"/>
    <cellStyle name="Note 6 7 4" xfId="4994" xr:uid="{00000000-0005-0000-0000-00005F120000}"/>
    <cellStyle name="Note 6 7 4 2" xfId="4995" xr:uid="{00000000-0005-0000-0000-000060120000}"/>
    <cellStyle name="Note 6 7 4 2 2" xfId="4996" xr:uid="{00000000-0005-0000-0000-000061120000}"/>
    <cellStyle name="Note 6 7 4 3" xfId="4997" xr:uid="{00000000-0005-0000-0000-000062120000}"/>
    <cellStyle name="Note 6 7 5" xfId="4998" xr:uid="{00000000-0005-0000-0000-000063120000}"/>
    <cellStyle name="Note 6 7 5 2" xfId="4999" xr:uid="{00000000-0005-0000-0000-000064120000}"/>
    <cellStyle name="Note 6 7 6" xfId="5000" xr:uid="{00000000-0005-0000-0000-000065120000}"/>
    <cellStyle name="Note 6 8" xfId="5001" xr:uid="{00000000-0005-0000-0000-000066120000}"/>
    <cellStyle name="Note 6 8 2" xfId="5002" xr:uid="{00000000-0005-0000-0000-000067120000}"/>
    <cellStyle name="Note 6 8 2 2" xfId="5003" xr:uid="{00000000-0005-0000-0000-000068120000}"/>
    <cellStyle name="Note 6 8 2 2 2" xfId="5004" xr:uid="{00000000-0005-0000-0000-000069120000}"/>
    <cellStyle name="Note 6 8 2 2 2 2" xfId="5005" xr:uid="{00000000-0005-0000-0000-00006A120000}"/>
    <cellStyle name="Note 6 8 2 2 2 2 2" xfId="5006" xr:uid="{00000000-0005-0000-0000-00006B120000}"/>
    <cellStyle name="Note 6 8 2 2 2 3" xfId="5007" xr:uid="{00000000-0005-0000-0000-00006C120000}"/>
    <cellStyle name="Note 6 8 2 2 3" xfId="5008" xr:uid="{00000000-0005-0000-0000-00006D120000}"/>
    <cellStyle name="Note 6 8 2 2 3 2" xfId="5009" xr:uid="{00000000-0005-0000-0000-00006E120000}"/>
    <cellStyle name="Note 6 8 2 2 4" xfId="5010" xr:uid="{00000000-0005-0000-0000-00006F120000}"/>
    <cellStyle name="Note 6 8 2 3" xfId="5011" xr:uid="{00000000-0005-0000-0000-000070120000}"/>
    <cellStyle name="Note 6 8 2 3 2" xfId="5012" xr:uid="{00000000-0005-0000-0000-000071120000}"/>
    <cellStyle name="Note 6 8 2 3 2 2" xfId="5013" xr:uid="{00000000-0005-0000-0000-000072120000}"/>
    <cellStyle name="Note 6 8 2 3 3" xfId="5014" xr:uid="{00000000-0005-0000-0000-000073120000}"/>
    <cellStyle name="Note 6 8 2 4" xfId="5015" xr:uid="{00000000-0005-0000-0000-000074120000}"/>
    <cellStyle name="Note 6 8 2 4 2" xfId="5016" xr:uid="{00000000-0005-0000-0000-000075120000}"/>
    <cellStyle name="Note 6 8 2 5" xfId="5017" xr:uid="{00000000-0005-0000-0000-000076120000}"/>
    <cellStyle name="Note 6 8 2 5 2" xfId="5018" xr:uid="{00000000-0005-0000-0000-000077120000}"/>
    <cellStyle name="Note 6 8 2 6" xfId="5019" xr:uid="{00000000-0005-0000-0000-000078120000}"/>
    <cellStyle name="Note 6 8 3" xfId="5020" xr:uid="{00000000-0005-0000-0000-000079120000}"/>
    <cellStyle name="Note 6 8 3 2" xfId="5021" xr:uid="{00000000-0005-0000-0000-00007A120000}"/>
    <cellStyle name="Note 6 8 3 2 2" xfId="5022" xr:uid="{00000000-0005-0000-0000-00007B120000}"/>
    <cellStyle name="Note 6 8 3 2 2 2" xfId="5023" xr:uid="{00000000-0005-0000-0000-00007C120000}"/>
    <cellStyle name="Note 6 8 3 2 3" xfId="5024" xr:uid="{00000000-0005-0000-0000-00007D120000}"/>
    <cellStyle name="Note 6 8 3 3" xfId="5025" xr:uid="{00000000-0005-0000-0000-00007E120000}"/>
    <cellStyle name="Note 6 8 3 3 2" xfId="5026" xr:uid="{00000000-0005-0000-0000-00007F120000}"/>
    <cellStyle name="Note 6 8 3 4" xfId="5027" xr:uid="{00000000-0005-0000-0000-000080120000}"/>
    <cellStyle name="Note 6 8 4" xfId="5028" xr:uid="{00000000-0005-0000-0000-000081120000}"/>
    <cellStyle name="Note 6 8 4 2" xfId="5029" xr:uid="{00000000-0005-0000-0000-000082120000}"/>
    <cellStyle name="Note 6 8 4 2 2" xfId="5030" xr:uid="{00000000-0005-0000-0000-000083120000}"/>
    <cellStyle name="Note 6 8 4 3" xfId="5031" xr:uid="{00000000-0005-0000-0000-000084120000}"/>
    <cellStyle name="Note 6 8 5" xfId="5032" xr:uid="{00000000-0005-0000-0000-000085120000}"/>
    <cellStyle name="Note 6 8 5 2" xfId="5033" xr:uid="{00000000-0005-0000-0000-000086120000}"/>
    <cellStyle name="Note 6 8 6" xfId="5034" xr:uid="{00000000-0005-0000-0000-000087120000}"/>
    <cellStyle name="Note 7 2" xfId="5035" xr:uid="{00000000-0005-0000-0000-000088120000}"/>
    <cellStyle name="Note 7 2 2" xfId="5036" xr:uid="{00000000-0005-0000-0000-000089120000}"/>
    <cellStyle name="Note 7 2 2 2" xfId="5037" xr:uid="{00000000-0005-0000-0000-00008A120000}"/>
    <cellStyle name="Note 7 2 2 2 2" xfId="5038" xr:uid="{00000000-0005-0000-0000-00008B120000}"/>
    <cellStyle name="Note 7 2 2 2 2 2" xfId="5039" xr:uid="{00000000-0005-0000-0000-00008C120000}"/>
    <cellStyle name="Note 7 2 2 2 2 2 2" xfId="5040" xr:uid="{00000000-0005-0000-0000-00008D120000}"/>
    <cellStyle name="Note 7 2 2 2 2 3" xfId="5041" xr:uid="{00000000-0005-0000-0000-00008E120000}"/>
    <cellStyle name="Note 7 2 2 2 3" xfId="5042" xr:uid="{00000000-0005-0000-0000-00008F120000}"/>
    <cellStyle name="Note 7 2 2 2 3 2" xfId="5043" xr:uid="{00000000-0005-0000-0000-000090120000}"/>
    <cellStyle name="Note 7 2 2 2 4" xfId="5044" xr:uid="{00000000-0005-0000-0000-000091120000}"/>
    <cellStyle name="Note 7 2 2 3" xfId="5045" xr:uid="{00000000-0005-0000-0000-000092120000}"/>
    <cellStyle name="Note 7 2 2 3 2" xfId="5046" xr:uid="{00000000-0005-0000-0000-000093120000}"/>
    <cellStyle name="Note 7 2 2 3 2 2" xfId="5047" xr:uid="{00000000-0005-0000-0000-000094120000}"/>
    <cellStyle name="Note 7 2 2 3 3" xfId="5048" xr:uid="{00000000-0005-0000-0000-000095120000}"/>
    <cellStyle name="Note 7 2 2 4" xfId="5049" xr:uid="{00000000-0005-0000-0000-000096120000}"/>
    <cellStyle name="Note 7 2 2 4 2" xfId="5050" xr:uid="{00000000-0005-0000-0000-000097120000}"/>
    <cellStyle name="Note 7 2 2 5" xfId="5051" xr:uid="{00000000-0005-0000-0000-000098120000}"/>
    <cellStyle name="Note 7 2 2 5 2" xfId="5052" xr:uid="{00000000-0005-0000-0000-000099120000}"/>
    <cellStyle name="Note 7 2 2 6" xfId="5053" xr:uid="{00000000-0005-0000-0000-00009A120000}"/>
    <cellStyle name="Note 7 2 3" xfId="5054" xr:uid="{00000000-0005-0000-0000-00009B120000}"/>
    <cellStyle name="Note 7 2 3 2" xfId="5055" xr:uid="{00000000-0005-0000-0000-00009C120000}"/>
    <cellStyle name="Note 7 2 3 2 2" xfId="5056" xr:uid="{00000000-0005-0000-0000-00009D120000}"/>
    <cellStyle name="Note 7 2 3 2 2 2" xfId="5057" xr:uid="{00000000-0005-0000-0000-00009E120000}"/>
    <cellStyle name="Note 7 2 3 2 3" xfId="5058" xr:uid="{00000000-0005-0000-0000-00009F120000}"/>
    <cellStyle name="Note 7 2 3 3" xfId="5059" xr:uid="{00000000-0005-0000-0000-0000A0120000}"/>
    <cellStyle name="Note 7 2 3 3 2" xfId="5060" xr:uid="{00000000-0005-0000-0000-0000A1120000}"/>
    <cellStyle name="Note 7 2 3 4" xfId="5061" xr:uid="{00000000-0005-0000-0000-0000A2120000}"/>
    <cellStyle name="Note 7 2 4" xfId="5062" xr:uid="{00000000-0005-0000-0000-0000A3120000}"/>
    <cellStyle name="Note 7 2 4 2" xfId="5063" xr:uid="{00000000-0005-0000-0000-0000A4120000}"/>
    <cellStyle name="Note 7 2 4 2 2" xfId="5064" xr:uid="{00000000-0005-0000-0000-0000A5120000}"/>
    <cellStyle name="Note 7 2 4 3" xfId="5065" xr:uid="{00000000-0005-0000-0000-0000A6120000}"/>
    <cellStyle name="Note 7 2 5" xfId="5066" xr:uid="{00000000-0005-0000-0000-0000A7120000}"/>
    <cellStyle name="Note 7 2 5 2" xfId="5067" xr:uid="{00000000-0005-0000-0000-0000A8120000}"/>
    <cellStyle name="Note 7 2 6" xfId="5068" xr:uid="{00000000-0005-0000-0000-0000A9120000}"/>
    <cellStyle name="Note 7 3" xfId="5069" xr:uid="{00000000-0005-0000-0000-0000AA120000}"/>
    <cellStyle name="Note 7 3 2" xfId="5070" xr:uid="{00000000-0005-0000-0000-0000AB120000}"/>
    <cellStyle name="Note 7 3 2 2" xfId="5071" xr:uid="{00000000-0005-0000-0000-0000AC120000}"/>
    <cellStyle name="Note 7 3 2 2 2" xfId="5072" xr:uid="{00000000-0005-0000-0000-0000AD120000}"/>
    <cellStyle name="Note 7 3 2 2 2 2" xfId="5073" xr:uid="{00000000-0005-0000-0000-0000AE120000}"/>
    <cellStyle name="Note 7 3 2 2 2 2 2" xfId="5074" xr:uid="{00000000-0005-0000-0000-0000AF120000}"/>
    <cellStyle name="Note 7 3 2 2 2 3" xfId="5075" xr:uid="{00000000-0005-0000-0000-0000B0120000}"/>
    <cellStyle name="Note 7 3 2 2 3" xfId="5076" xr:uid="{00000000-0005-0000-0000-0000B1120000}"/>
    <cellStyle name="Note 7 3 2 2 3 2" xfId="5077" xr:uid="{00000000-0005-0000-0000-0000B2120000}"/>
    <cellStyle name="Note 7 3 2 2 4" xfId="5078" xr:uid="{00000000-0005-0000-0000-0000B3120000}"/>
    <cellStyle name="Note 7 3 2 3" xfId="5079" xr:uid="{00000000-0005-0000-0000-0000B4120000}"/>
    <cellStyle name="Note 7 3 2 3 2" xfId="5080" xr:uid="{00000000-0005-0000-0000-0000B5120000}"/>
    <cellStyle name="Note 7 3 2 3 2 2" xfId="5081" xr:uid="{00000000-0005-0000-0000-0000B6120000}"/>
    <cellStyle name="Note 7 3 2 3 3" xfId="5082" xr:uid="{00000000-0005-0000-0000-0000B7120000}"/>
    <cellStyle name="Note 7 3 2 4" xfId="5083" xr:uid="{00000000-0005-0000-0000-0000B8120000}"/>
    <cellStyle name="Note 7 3 2 4 2" xfId="5084" xr:uid="{00000000-0005-0000-0000-0000B9120000}"/>
    <cellStyle name="Note 7 3 2 5" xfId="5085" xr:uid="{00000000-0005-0000-0000-0000BA120000}"/>
    <cellStyle name="Note 7 3 2 5 2" xfId="5086" xr:uid="{00000000-0005-0000-0000-0000BB120000}"/>
    <cellStyle name="Note 7 3 2 6" xfId="5087" xr:uid="{00000000-0005-0000-0000-0000BC120000}"/>
    <cellStyle name="Note 7 3 3" xfId="5088" xr:uid="{00000000-0005-0000-0000-0000BD120000}"/>
    <cellStyle name="Note 7 3 3 2" xfId="5089" xr:uid="{00000000-0005-0000-0000-0000BE120000}"/>
    <cellStyle name="Note 7 3 3 2 2" xfId="5090" xr:uid="{00000000-0005-0000-0000-0000BF120000}"/>
    <cellStyle name="Note 7 3 3 2 2 2" xfId="5091" xr:uid="{00000000-0005-0000-0000-0000C0120000}"/>
    <cellStyle name="Note 7 3 3 2 3" xfId="5092" xr:uid="{00000000-0005-0000-0000-0000C1120000}"/>
    <cellStyle name="Note 7 3 3 3" xfId="5093" xr:uid="{00000000-0005-0000-0000-0000C2120000}"/>
    <cellStyle name="Note 7 3 3 3 2" xfId="5094" xr:uid="{00000000-0005-0000-0000-0000C3120000}"/>
    <cellStyle name="Note 7 3 3 4" xfId="5095" xr:uid="{00000000-0005-0000-0000-0000C4120000}"/>
    <cellStyle name="Note 7 3 4" xfId="5096" xr:uid="{00000000-0005-0000-0000-0000C5120000}"/>
    <cellStyle name="Note 7 3 4 2" xfId="5097" xr:uid="{00000000-0005-0000-0000-0000C6120000}"/>
    <cellStyle name="Note 7 3 4 2 2" xfId="5098" xr:uid="{00000000-0005-0000-0000-0000C7120000}"/>
    <cellStyle name="Note 7 3 4 3" xfId="5099" xr:uid="{00000000-0005-0000-0000-0000C8120000}"/>
    <cellStyle name="Note 7 3 5" xfId="5100" xr:uid="{00000000-0005-0000-0000-0000C9120000}"/>
    <cellStyle name="Note 7 3 5 2" xfId="5101" xr:uid="{00000000-0005-0000-0000-0000CA120000}"/>
    <cellStyle name="Note 7 3 6" xfId="5102" xr:uid="{00000000-0005-0000-0000-0000CB120000}"/>
    <cellStyle name="Note 7 4" xfId="5103" xr:uid="{00000000-0005-0000-0000-0000CC120000}"/>
    <cellStyle name="Note 7 4 2" xfId="5104" xr:uid="{00000000-0005-0000-0000-0000CD120000}"/>
    <cellStyle name="Note 7 4 2 2" xfId="5105" xr:uid="{00000000-0005-0000-0000-0000CE120000}"/>
    <cellStyle name="Note 7 4 2 2 2" xfId="5106" xr:uid="{00000000-0005-0000-0000-0000CF120000}"/>
    <cellStyle name="Note 7 4 2 2 2 2" xfId="5107" xr:uid="{00000000-0005-0000-0000-0000D0120000}"/>
    <cellStyle name="Note 7 4 2 2 2 2 2" xfId="5108" xr:uid="{00000000-0005-0000-0000-0000D1120000}"/>
    <cellStyle name="Note 7 4 2 2 2 3" xfId="5109" xr:uid="{00000000-0005-0000-0000-0000D2120000}"/>
    <cellStyle name="Note 7 4 2 2 3" xfId="5110" xr:uid="{00000000-0005-0000-0000-0000D3120000}"/>
    <cellStyle name="Note 7 4 2 2 3 2" xfId="5111" xr:uid="{00000000-0005-0000-0000-0000D4120000}"/>
    <cellStyle name="Note 7 4 2 2 4" xfId="5112" xr:uid="{00000000-0005-0000-0000-0000D5120000}"/>
    <cellStyle name="Note 7 4 2 3" xfId="5113" xr:uid="{00000000-0005-0000-0000-0000D6120000}"/>
    <cellStyle name="Note 7 4 2 3 2" xfId="5114" xr:uid="{00000000-0005-0000-0000-0000D7120000}"/>
    <cellStyle name="Note 7 4 2 3 2 2" xfId="5115" xr:uid="{00000000-0005-0000-0000-0000D8120000}"/>
    <cellStyle name="Note 7 4 2 3 3" xfId="5116" xr:uid="{00000000-0005-0000-0000-0000D9120000}"/>
    <cellStyle name="Note 7 4 2 4" xfId="5117" xr:uid="{00000000-0005-0000-0000-0000DA120000}"/>
    <cellStyle name="Note 7 4 2 4 2" xfId="5118" xr:uid="{00000000-0005-0000-0000-0000DB120000}"/>
    <cellStyle name="Note 7 4 2 5" xfId="5119" xr:uid="{00000000-0005-0000-0000-0000DC120000}"/>
    <cellStyle name="Note 7 4 2 5 2" xfId="5120" xr:uid="{00000000-0005-0000-0000-0000DD120000}"/>
    <cellStyle name="Note 7 4 2 6" xfId="5121" xr:uid="{00000000-0005-0000-0000-0000DE120000}"/>
    <cellStyle name="Note 7 4 3" xfId="5122" xr:uid="{00000000-0005-0000-0000-0000DF120000}"/>
    <cellStyle name="Note 7 4 3 2" xfId="5123" xr:uid="{00000000-0005-0000-0000-0000E0120000}"/>
    <cellStyle name="Note 7 4 3 2 2" xfId="5124" xr:uid="{00000000-0005-0000-0000-0000E1120000}"/>
    <cellStyle name="Note 7 4 3 2 2 2" xfId="5125" xr:uid="{00000000-0005-0000-0000-0000E2120000}"/>
    <cellStyle name="Note 7 4 3 2 3" xfId="5126" xr:uid="{00000000-0005-0000-0000-0000E3120000}"/>
    <cellStyle name="Note 7 4 3 3" xfId="5127" xr:uid="{00000000-0005-0000-0000-0000E4120000}"/>
    <cellStyle name="Note 7 4 3 3 2" xfId="5128" xr:uid="{00000000-0005-0000-0000-0000E5120000}"/>
    <cellStyle name="Note 7 4 3 4" xfId="5129" xr:uid="{00000000-0005-0000-0000-0000E6120000}"/>
    <cellStyle name="Note 7 4 4" xfId="5130" xr:uid="{00000000-0005-0000-0000-0000E7120000}"/>
    <cellStyle name="Note 7 4 4 2" xfId="5131" xr:uid="{00000000-0005-0000-0000-0000E8120000}"/>
    <cellStyle name="Note 7 4 4 2 2" xfId="5132" xr:uid="{00000000-0005-0000-0000-0000E9120000}"/>
    <cellStyle name="Note 7 4 4 3" xfId="5133" xr:uid="{00000000-0005-0000-0000-0000EA120000}"/>
    <cellStyle name="Note 7 4 5" xfId="5134" xr:uid="{00000000-0005-0000-0000-0000EB120000}"/>
    <cellStyle name="Note 7 4 5 2" xfId="5135" xr:uid="{00000000-0005-0000-0000-0000EC120000}"/>
    <cellStyle name="Note 7 4 6" xfId="5136" xr:uid="{00000000-0005-0000-0000-0000ED120000}"/>
    <cellStyle name="Note 7 5" xfId="5137" xr:uid="{00000000-0005-0000-0000-0000EE120000}"/>
    <cellStyle name="Note 7 5 2" xfId="5138" xr:uid="{00000000-0005-0000-0000-0000EF120000}"/>
    <cellStyle name="Note 7 5 2 2" xfId="5139" xr:uid="{00000000-0005-0000-0000-0000F0120000}"/>
    <cellStyle name="Note 7 5 2 2 2" xfId="5140" xr:uid="{00000000-0005-0000-0000-0000F1120000}"/>
    <cellStyle name="Note 7 5 2 2 2 2" xfId="5141" xr:uid="{00000000-0005-0000-0000-0000F2120000}"/>
    <cellStyle name="Note 7 5 2 2 2 2 2" xfId="5142" xr:uid="{00000000-0005-0000-0000-0000F3120000}"/>
    <cellStyle name="Note 7 5 2 2 2 3" xfId="5143" xr:uid="{00000000-0005-0000-0000-0000F4120000}"/>
    <cellStyle name="Note 7 5 2 2 3" xfId="5144" xr:uid="{00000000-0005-0000-0000-0000F5120000}"/>
    <cellStyle name="Note 7 5 2 2 3 2" xfId="5145" xr:uid="{00000000-0005-0000-0000-0000F6120000}"/>
    <cellStyle name="Note 7 5 2 2 4" xfId="5146" xr:uid="{00000000-0005-0000-0000-0000F7120000}"/>
    <cellStyle name="Note 7 5 2 3" xfId="5147" xr:uid="{00000000-0005-0000-0000-0000F8120000}"/>
    <cellStyle name="Note 7 5 2 3 2" xfId="5148" xr:uid="{00000000-0005-0000-0000-0000F9120000}"/>
    <cellStyle name="Note 7 5 2 3 2 2" xfId="5149" xr:uid="{00000000-0005-0000-0000-0000FA120000}"/>
    <cellStyle name="Note 7 5 2 3 3" xfId="5150" xr:uid="{00000000-0005-0000-0000-0000FB120000}"/>
    <cellStyle name="Note 7 5 2 4" xfId="5151" xr:uid="{00000000-0005-0000-0000-0000FC120000}"/>
    <cellStyle name="Note 7 5 2 4 2" xfId="5152" xr:uid="{00000000-0005-0000-0000-0000FD120000}"/>
    <cellStyle name="Note 7 5 2 5" xfId="5153" xr:uid="{00000000-0005-0000-0000-0000FE120000}"/>
    <cellStyle name="Note 7 5 2 5 2" xfId="5154" xr:uid="{00000000-0005-0000-0000-0000FF120000}"/>
    <cellStyle name="Note 7 5 2 6" xfId="5155" xr:uid="{00000000-0005-0000-0000-000000130000}"/>
    <cellStyle name="Note 7 5 3" xfId="5156" xr:uid="{00000000-0005-0000-0000-000001130000}"/>
    <cellStyle name="Note 7 5 3 2" xfId="5157" xr:uid="{00000000-0005-0000-0000-000002130000}"/>
    <cellStyle name="Note 7 5 3 2 2" xfId="5158" xr:uid="{00000000-0005-0000-0000-000003130000}"/>
    <cellStyle name="Note 7 5 3 2 2 2" xfId="5159" xr:uid="{00000000-0005-0000-0000-000004130000}"/>
    <cellStyle name="Note 7 5 3 2 3" xfId="5160" xr:uid="{00000000-0005-0000-0000-000005130000}"/>
    <cellStyle name="Note 7 5 3 3" xfId="5161" xr:uid="{00000000-0005-0000-0000-000006130000}"/>
    <cellStyle name="Note 7 5 3 3 2" xfId="5162" xr:uid="{00000000-0005-0000-0000-000007130000}"/>
    <cellStyle name="Note 7 5 3 4" xfId="5163" xr:uid="{00000000-0005-0000-0000-000008130000}"/>
    <cellStyle name="Note 7 5 4" xfId="5164" xr:uid="{00000000-0005-0000-0000-000009130000}"/>
    <cellStyle name="Note 7 5 4 2" xfId="5165" xr:uid="{00000000-0005-0000-0000-00000A130000}"/>
    <cellStyle name="Note 7 5 4 2 2" xfId="5166" xr:uid="{00000000-0005-0000-0000-00000B130000}"/>
    <cellStyle name="Note 7 5 4 3" xfId="5167" xr:uid="{00000000-0005-0000-0000-00000C130000}"/>
    <cellStyle name="Note 7 5 5" xfId="5168" xr:uid="{00000000-0005-0000-0000-00000D130000}"/>
    <cellStyle name="Note 7 5 5 2" xfId="5169" xr:uid="{00000000-0005-0000-0000-00000E130000}"/>
    <cellStyle name="Note 7 5 6" xfId="5170" xr:uid="{00000000-0005-0000-0000-00000F130000}"/>
    <cellStyle name="Note 7 6" xfId="5171" xr:uid="{00000000-0005-0000-0000-000010130000}"/>
    <cellStyle name="Note 7 6 2" xfId="5172" xr:uid="{00000000-0005-0000-0000-000011130000}"/>
    <cellStyle name="Note 7 6 2 2" xfId="5173" xr:uid="{00000000-0005-0000-0000-000012130000}"/>
    <cellStyle name="Note 7 6 2 2 2" xfId="5174" xr:uid="{00000000-0005-0000-0000-000013130000}"/>
    <cellStyle name="Note 7 6 2 2 2 2" xfId="5175" xr:uid="{00000000-0005-0000-0000-000014130000}"/>
    <cellStyle name="Note 7 6 2 2 2 2 2" xfId="5176" xr:uid="{00000000-0005-0000-0000-000015130000}"/>
    <cellStyle name="Note 7 6 2 2 2 3" xfId="5177" xr:uid="{00000000-0005-0000-0000-000016130000}"/>
    <cellStyle name="Note 7 6 2 2 3" xfId="5178" xr:uid="{00000000-0005-0000-0000-000017130000}"/>
    <cellStyle name="Note 7 6 2 2 3 2" xfId="5179" xr:uid="{00000000-0005-0000-0000-000018130000}"/>
    <cellStyle name="Note 7 6 2 2 4" xfId="5180" xr:uid="{00000000-0005-0000-0000-000019130000}"/>
    <cellStyle name="Note 7 6 2 3" xfId="5181" xr:uid="{00000000-0005-0000-0000-00001A130000}"/>
    <cellStyle name="Note 7 6 2 3 2" xfId="5182" xr:uid="{00000000-0005-0000-0000-00001B130000}"/>
    <cellStyle name="Note 7 6 2 3 2 2" xfId="5183" xr:uid="{00000000-0005-0000-0000-00001C130000}"/>
    <cellStyle name="Note 7 6 2 3 3" xfId="5184" xr:uid="{00000000-0005-0000-0000-00001D130000}"/>
    <cellStyle name="Note 7 6 2 4" xfId="5185" xr:uid="{00000000-0005-0000-0000-00001E130000}"/>
    <cellStyle name="Note 7 6 2 4 2" xfId="5186" xr:uid="{00000000-0005-0000-0000-00001F130000}"/>
    <cellStyle name="Note 7 6 2 5" xfId="5187" xr:uid="{00000000-0005-0000-0000-000020130000}"/>
    <cellStyle name="Note 7 6 2 5 2" xfId="5188" xr:uid="{00000000-0005-0000-0000-000021130000}"/>
    <cellStyle name="Note 7 6 2 6" xfId="5189" xr:uid="{00000000-0005-0000-0000-000022130000}"/>
    <cellStyle name="Note 7 6 3" xfId="5190" xr:uid="{00000000-0005-0000-0000-000023130000}"/>
    <cellStyle name="Note 7 6 3 2" xfId="5191" xr:uid="{00000000-0005-0000-0000-000024130000}"/>
    <cellStyle name="Note 7 6 3 2 2" xfId="5192" xr:uid="{00000000-0005-0000-0000-000025130000}"/>
    <cellStyle name="Note 7 6 3 2 2 2" xfId="5193" xr:uid="{00000000-0005-0000-0000-000026130000}"/>
    <cellStyle name="Note 7 6 3 2 3" xfId="5194" xr:uid="{00000000-0005-0000-0000-000027130000}"/>
    <cellStyle name="Note 7 6 3 3" xfId="5195" xr:uid="{00000000-0005-0000-0000-000028130000}"/>
    <cellStyle name="Note 7 6 3 3 2" xfId="5196" xr:uid="{00000000-0005-0000-0000-000029130000}"/>
    <cellStyle name="Note 7 6 3 4" xfId="5197" xr:uid="{00000000-0005-0000-0000-00002A130000}"/>
    <cellStyle name="Note 7 6 4" xfId="5198" xr:uid="{00000000-0005-0000-0000-00002B130000}"/>
    <cellStyle name="Note 7 6 4 2" xfId="5199" xr:uid="{00000000-0005-0000-0000-00002C130000}"/>
    <cellStyle name="Note 7 6 4 2 2" xfId="5200" xr:uid="{00000000-0005-0000-0000-00002D130000}"/>
    <cellStyle name="Note 7 6 4 3" xfId="5201" xr:uid="{00000000-0005-0000-0000-00002E130000}"/>
    <cellStyle name="Note 7 6 5" xfId="5202" xr:uid="{00000000-0005-0000-0000-00002F130000}"/>
    <cellStyle name="Note 7 6 5 2" xfId="5203" xr:uid="{00000000-0005-0000-0000-000030130000}"/>
    <cellStyle name="Note 7 6 6" xfId="5204" xr:uid="{00000000-0005-0000-0000-000031130000}"/>
    <cellStyle name="Note 7 7" xfId="5205" xr:uid="{00000000-0005-0000-0000-000032130000}"/>
    <cellStyle name="Note 7 7 2" xfId="5206" xr:uid="{00000000-0005-0000-0000-000033130000}"/>
    <cellStyle name="Note 7 7 2 2" xfId="5207" xr:uid="{00000000-0005-0000-0000-000034130000}"/>
    <cellStyle name="Note 7 7 2 2 2" xfId="5208" xr:uid="{00000000-0005-0000-0000-000035130000}"/>
    <cellStyle name="Note 7 7 2 2 2 2" xfId="5209" xr:uid="{00000000-0005-0000-0000-000036130000}"/>
    <cellStyle name="Note 7 7 2 2 2 2 2" xfId="5210" xr:uid="{00000000-0005-0000-0000-000037130000}"/>
    <cellStyle name="Note 7 7 2 2 2 3" xfId="5211" xr:uid="{00000000-0005-0000-0000-000038130000}"/>
    <cellStyle name="Note 7 7 2 2 3" xfId="5212" xr:uid="{00000000-0005-0000-0000-000039130000}"/>
    <cellStyle name="Note 7 7 2 2 3 2" xfId="5213" xr:uid="{00000000-0005-0000-0000-00003A130000}"/>
    <cellStyle name="Note 7 7 2 2 4" xfId="5214" xr:uid="{00000000-0005-0000-0000-00003B130000}"/>
    <cellStyle name="Note 7 7 2 3" xfId="5215" xr:uid="{00000000-0005-0000-0000-00003C130000}"/>
    <cellStyle name="Note 7 7 2 3 2" xfId="5216" xr:uid="{00000000-0005-0000-0000-00003D130000}"/>
    <cellStyle name="Note 7 7 2 3 2 2" xfId="5217" xr:uid="{00000000-0005-0000-0000-00003E130000}"/>
    <cellStyle name="Note 7 7 2 3 3" xfId="5218" xr:uid="{00000000-0005-0000-0000-00003F130000}"/>
    <cellStyle name="Note 7 7 2 4" xfId="5219" xr:uid="{00000000-0005-0000-0000-000040130000}"/>
    <cellStyle name="Note 7 7 2 4 2" xfId="5220" xr:uid="{00000000-0005-0000-0000-000041130000}"/>
    <cellStyle name="Note 7 7 2 5" xfId="5221" xr:uid="{00000000-0005-0000-0000-000042130000}"/>
    <cellStyle name="Note 7 7 2 5 2" xfId="5222" xr:uid="{00000000-0005-0000-0000-000043130000}"/>
    <cellStyle name="Note 7 7 2 6" xfId="5223" xr:uid="{00000000-0005-0000-0000-000044130000}"/>
    <cellStyle name="Note 7 7 3" xfId="5224" xr:uid="{00000000-0005-0000-0000-000045130000}"/>
    <cellStyle name="Note 7 7 3 2" xfId="5225" xr:uid="{00000000-0005-0000-0000-000046130000}"/>
    <cellStyle name="Note 7 7 3 2 2" xfId="5226" xr:uid="{00000000-0005-0000-0000-000047130000}"/>
    <cellStyle name="Note 7 7 3 2 2 2" xfId="5227" xr:uid="{00000000-0005-0000-0000-000048130000}"/>
    <cellStyle name="Note 7 7 3 2 3" xfId="5228" xr:uid="{00000000-0005-0000-0000-000049130000}"/>
    <cellStyle name="Note 7 7 3 3" xfId="5229" xr:uid="{00000000-0005-0000-0000-00004A130000}"/>
    <cellStyle name="Note 7 7 3 3 2" xfId="5230" xr:uid="{00000000-0005-0000-0000-00004B130000}"/>
    <cellStyle name="Note 7 7 3 4" xfId="5231" xr:uid="{00000000-0005-0000-0000-00004C130000}"/>
    <cellStyle name="Note 7 7 4" xfId="5232" xr:uid="{00000000-0005-0000-0000-00004D130000}"/>
    <cellStyle name="Note 7 7 4 2" xfId="5233" xr:uid="{00000000-0005-0000-0000-00004E130000}"/>
    <cellStyle name="Note 7 7 4 2 2" xfId="5234" xr:uid="{00000000-0005-0000-0000-00004F130000}"/>
    <cellStyle name="Note 7 7 4 3" xfId="5235" xr:uid="{00000000-0005-0000-0000-000050130000}"/>
    <cellStyle name="Note 7 7 5" xfId="5236" xr:uid="{00000000-0005-0000-0000-000051130000}"/>
    <cellStyle name="Note 7 7 5 2" xfId="5237" xr:uid="{00000000-0005-0000-0000-000052130000}"/>
    <cellStyle name="Note 7 7 6" xfId="5238" xr:uid="{00000000-0005-0000-0000-000053130000}"/>
    <cellStyle name="Note 7 8" xfId="5239" xr:uid="{00000000-0005-0000-0000-000054130000}"/>
    <cellStyle name="Note 7 8 2" xfId="5240" xr:uid="{00000000-0005-0000-0000-000055130000}"/>
    <cellStyle name="Note 7 8 2 2" xfId="5241" xr:uid="{00000000-0005-0000-0000-000056130000}"/>
    <cellStyle name="Note 7 8 2 2 2" xfId="5242" xr:uid="{00000000-0005-0000-0000-000057130000}"/>
    <cellStyle name="Note 7 8 2 2 2 2" xfId="5243" xr:uid="{00000000-0005-0000-0000-000058130000}"/>
    <cellStyle name="Note 7 8 2 2 2 2 2" xfId="5244" xr:uid="{00000000-0005-0000-0000-000059130000}"/>
    <cellStyle name="Note 7 8 2 2 2 3" xfId="5245" xr:uid="{00000000-0005-0000-0000-00005A130000}"/>
    <cellStyle name="Note 7 8 2 2 3" xfId="5246" xr:uid="{00000000-0005-0000-0000-00005B130000}"/>
    <cellStyle name="Note 7 8 2 2 3 2" xfId="5247" xr:uid="{00000000-0005-0000-0000-00005C130000}"/>
    <cellStyle name="Note 7 8 2 2 4" xfId="5248" xr:uid="{00000000-0005-0000-0000-00005D130000}"/>
    <cellStyle name="Note 7 8 2 3" xfId="5249" xr:uid="{00000000-0005-0000-0000-00005E130000}"/>
    <cellStyle name="Note 7 8 2 3 2" xfId="5250" xr:uid="{00000000-0005-0000-0000-00005F130000}"/>
    <cellStyle name="Note 7 8 2 3 2 2" xfId="5251" xr:uid="{00000000-0005-0000-0000-000060130000}"/>
    <cellStyle name="Note 7 8 2 3 3" xfId="5252" xr:uid="{00000000-0005-0000-0000-000061130000}"/>
    <cellStyle name="Note 7 8 2 4" xfId="5253" xr:uid="{00000000-0005-0000-0000-000062130000}"/>
    <cellStyle name="Note 7 8 2 4 2" xfId="5254" xr:uid="{00000000-0005-0000-0000-000063130000}"/>
    <cellStyle name="Note 7 8 2 5" xfId="5255" xr:uid="{00000000-0005-0000-0000-000064130000}"/>
    <cellStyle name="Note 7 8 2 5 2" xfId="5256" xr:uid="{00000000-0005-0000-0000-000065130000}"/>
    <cellStyle name="Note 7 8 2 6" xfId="5257" xr:uid="{00000000-0005-0000-0000-000066130000}"/>
    <cellStyle name="Note 7 8 3" xfId="5258" xr:uid="{00000000-0005-0000-0000-000067130000}"/>
    <cellStyle name="Note 7 8 3 2" xfId="5259" xr:uid="{00000000-0005-0000-0000-000068130000}"/>
    <cellStyle name="Note 7 8 3 2 2" xfId="5260" xr:uid="{00000000-0005-0000-0000-000069130000}"/>
    <cellStyle name="Note 7 8 3 2 2 2" xfId="5261" xr:uid="{00000000-0005-0000-0000-00006A130000}"/>
    <cellStyle name="Note 7 8 3 2 3" xfId="5262" xr:uid="{00000000-0005-0000-0000-00006B130000}"/>
    <cellStyle name="Note 7 8 3 3" xfId="5263" xr:uid="{00000000-0005-0000-0000-00006C130000}"/>
    <cellStyle name="Note 7 8 3 3 2" xfId="5264" xr:uid="{00000000-0005-0000-0000-00006D130000}"/>
    <cellStyle name="Note 7 8 3 4" xfId="5265" xr:uid="{00000000-0005-0000-0000-00006E130000}"/>
    <cellStyle name="Note 7 8 4" xfId="5266" xr:uid="{00000000-0005-0000-0000-00006F130000}"/>
    <cellStyle name="Note 7 8 4 2" xfId="5267" xr:uid="{00000000-0005-0000-0000-000070130000}"/>
    <cellStyle name="Note 7 8 4 2 2" xfId="5268" xr:uid="{00000000-0005-0000-0000-000071130000}"/>
    <cellStyle name="Note 7 8 4 3" xfId="5269" xr:uid="{00000000-0005-0000-0000-000072130000}"/>
    <cellStyle name="Note 7 8 5" xfId="5270" xr:uid="{00000000-0005-0000-0000-000073130000}"/>
    <cellStyle name="Note 7 8 5 2" xfId="5271" xr:uid="{00000000-0005-0000-0000-000074130000}"/>
    <cellStyle name="Note 7 8 6" xfId="5272" xr:uid="{00000000-0005-0000-0000-000075130000}"/>
    <cellStyle name="Note 8 2" xfId="5273" xr:uid="{00000000-0005-0000-0000-000076130000}"/>
    <cellStyle name="Note 8 2 2" xfId="5274" xr:uid="{00000000-0005-0000-0000-000077130000}"/>
    <cellStyle name="Note 8 2 2 2" xfId="5275" xr:uid="{00000000-0005-0000-0000-000078130000}"/>
    <cellStyle name="Note 8 2 2 2 2" xfId="5276" xr:uid="{00000000-0005-0000-0000-000079130000}"/>
    <cellStyle name="Note 8 2 2 2 2 2" xfId="5277" xr:uid="{00000000-0005-0000-0000-00007A130000}"/>
    <cellStyle name="Note 8 2 2 2 2 2 2" xfId="5278" xr:uid="{00000000-0005-0000-0000-00007B130000}"/>
    <cellStyle name="Note 8 2 2 2 2 3" xfId="5279" xr:uid="{00000000-0005-0000-0000-00007C130000}"/>
    <cellStyle name="Note 8 2 2 2 3" xfId="5280" xr:uid="{00000000-0005-0000-0000-00007D130000}"/>
    <cellStyle name="Note 8 2 2 2 3 2" xfId="5281" xr:uid="{00000000-0005-0000-0000-00007E130000}"/>
    <cellStyle name="Note 8 2 2 2 4" xfId="5282" xr:uid="{00000000-0005-0000-0000-00007F130000}"/>
    <cellStyle name="Note 8 2 2 3" xfId="5283" xr:uid="{00000000-0005-0000-0000-000080130000}"/>
    <cellStyle name="Note 8 2 2 3 2" xfId="5284" xr:uid="{00000000-0005-0000-0000-000081130000}"/>
    <cellStyle name="Note 8 2 2 3 2 2" xfId="5285" xr:uid="{00000000-0005-0000-0000-000082130000}"/>
    <cellStyle name="Note 8 2 2 3 3" xfId="5286" xr:uid="{00000000-0005-0000-0000-000083130000}"/>
    <cellStyle name="Note 8 2 2 4" xfId="5287" xr:uid="{00000000-0005-0000-0000-000084130000}"/>
    <cellStyle name="Note 8 2 2 4 2" xfId="5288" xr:uid="{00000000-0005-0000-0000-000085130000}"/>
    <cellStyle name="Note 8 2 2 5" xfId="5289" xr:uid="{00000000-0005-0000-0000-000086130000}"/>
    <cellStyle name="Note 8 2 2 5 2" xfId="5290" xr:uid="{00000000-0005-0000-0000-000087130000}"/>
    <cellStyle name="Note 8 2 2 6" xfId="5291" xr:uid="{00000000-0005-0000-0000-000088130000}"/>
    <cellStyle name="Note 8 2 3" xfId="5292" xr:uid="{00000000-0005-0000-0000-000089130000}"/>
    <cellStyle name="Note 8 2 3 2" xfId="5293" xr:uid="{00000000-0005-0000-0000-00008A130000}"/>
    <cellStyle name="Note 8 2 3 2 2" xfId="5294" xr:uid="{00000000-0005-0000-0000-00008B130000}"/>
    <cellStyle name="Note 8 2 3 2 2 2" xfId="5295" xr:uid="{00000000-0005-0000-0000-00008C130000}"/>
    <cellStyle name="Note 8 2 3 2 3" xfId="5296" xr:uid="{00000000-0005-0000-0000-00008D130000}"/>
    <cellStyle name="Note 8 2 3 3" xfId="5297" xr:uid="{00000000-0005-0000-0000-00008E130000}"/>
    <cellStyle name="Note 8 2 3 3 2" xfId="5298" xr:uid="{00000000-0005-0000-0000-00008F130000}"/>
    <cellStyle name="Note 8 2 3 4" xfId="5299" xr:uid="{00000000-0005-0000-0000-000090130000}"/>
    <cellStyle name="Note 8 2 4" xfId="5300" xr:uid="{00000000-0005-0000-0000-000091130000}"/>
    <cellStyle name="Note 8 2 4 2" xfId="5301" xr:uid="{00000000-0005-0000-0000-000092130000}"/>
    <cellStyle name="Note 8 2 4 2 2" xfId="5302" xr:uid="{00000000-0005-0000-0000-000093130000}"/>
    <cellStyle name="Note 8 2 4 3" xfId="5303" xr:uid="{00000000-0005-0000-0000-000094130000}"/>
    <cellStyle name="Note 8 2 5" xfId="5304" xr:uid="{00000000-0005-0000-0000-000095130000}"/>
    <cellStyle name="Note 8 2 5 2" xfId="5305" xr:uid="{00000000-0005-0000-0000-000096130000}"/>
    <cellStyle name="Note 8 2 6" xfId="5306" xr:uid="{00000000-0005-0000-0000-000097130000}"/>
    <cellStyle name="Note 8 3" xfId="5307" xr:uid="{00000000-0005-0000-0000-000098130000}"/>
    <cellStyle name="Note 8 3 2" xfId="5308" xr:uid="{00000000-0005-0000-0000-000099130000}"/>
    <cellStyle name="Note 8 3 2 2" xfId="5309" xr:uid="{00000000-0005-0000-0000-00009A130000}"/>
    <cellStyle name="Note 8 3 2 2 2" xfId="5310" xr:uid="{00000000-0005-0000-0000-00009B130000}"/>
    <cellStyle name="Note 8 3 2 2 2 2" xfId="5311" xr:uid="{00000000-0005-0000-0000-00009C130000}"/>
    <cellStyle name="Note 8 3 2 2 2 2 2" xfId="5312" xr:uid="{00000000-0005-0000-0000-00009D130000}"/>
    <cellStyle name="Note 8 3 2 2 2 3" xfId="5313" xr:uid="{00000000-0005-0000-0000-00009E130000}"/>
    <cellStyle name="Note 8 3 2 2 3" xfId="5314" xr:uid="{00000000-0005-0000-0000-00009F130000}"/>
    <cellStyle name="Note 8 3 2 2 3 2" xfId="5315" xr:uid="{00000000-0005-0000-0000-0000A0130000}"/>
    <cellStyle name="Note 8 3 2 2 4" xfId="5316" xr:uid="{00000000-0005-0000-0000-0000A1130000}"/>
    <cellStyle name="Note 8 3 2 3" xfId="5317" xr:uid="{00000000-0005-0000-0000-0000A2130000}"/>
    <cellStyle name="Note 8 3 2 3 2" xfId="5318" xr:uid="{00000000-0005-0000-0000-0000A3130000}"/>
    <cellStyle name="Note 8 3 2 3 2 2" xfId="5319" xr:uid="{00000000-0005-0000-0000-0000A4130000}"/>
    <cellStyle name="Note 8 3 2 3 3" xfId="5320" xr:uid="{00000000-0005-0000-0000-0000A5130000}"/>
    <cellStyle name="Note 8 3 2 4" xfId="5321" xr:uid="{00000000-0005-0000-0000-0000A6130000}"/>
    <cellStyle name="Note 8 3 2 4 2" xfId="5322" xr:uid="{00000000-0005-0000-0000-0000A7130000}"/>
    <cellStyle name="Note 8 3 2 5" xfId="5323" xr:uid="{00000000-0005-0000-0000-0000A8130000}"/>
    <cellStyle name="Note 8 3 2 5 2" xfId="5324" xr:uid="{00000000-0005-0000-0000-0000A9130000}"/>
    <cellStyle name="Note 8 3 2 6" xfId="5325" xr:uid="{00000000-0005-0000-0000-0000AA130000}"/>
    <cellStyle name="Note 8 3 3" xfId="5326" xr:uid="{00000000-0005-0000-0000-0000AB130000}"/>
    <cellStyle name="Note 8 3 3 2" xfId="5327" xr:uid="{00000000-0005-0000-0000-0000AC130000}"/>
    <cellStyle name="Note 8 3 3 2 2" xfId="5328" xr:uid="{00000000-0005-0000-0000-0000AD130000}"/>
    <cellStyle name="Note 8 3 3 2 2 2" xfId="5329" xr:uid="{00000000-0005-0000-0000-0000AE130000}"/>
    <cellStyle name="Note 8 3 3 2 3" xfId="5330" xr:uid="{00000000-0005-0000-0000-0000AF130000}"/>
    <cellStyle name="Note 8 3 3 3" xfId="5331" xr:uid="{00000000-0005-0000-0000-0000B0130000}"/>
    <cellStyle name="Note 8 3 3 3 2" xfId="5332" xr:uid="{00000000-0005-0000-0000-0000B1130000}"/>
    <cellStyle name="Note 8 3 3 4" xfId="5333" xr:uid="{00000000-0005-0000-0000-0000B2130000}"/>
    <cellStyle name="Note 8 3 4" xfId="5334" xr:uid="{00000000-0005-0000-0000-0000B3130000}"/>
    <cellStyle name="Note 8 3 4 2" xfId="5335" xr:uid="{00000000-0005-0000-0000-0000B4130000}"/>
    <cellStyle name="Note 8 3 4 2 2" xfId="5336" xr:uid="{00000000-0005-0000-0000-0000B5130000}"/>
    <cellStyle name="Note 8 3 4 3" xfId="5337" xr:uid="{00000000-0005-0000-0000-0000B6130000}"/>
    <cellStyle name="Note 8 3 5" xfId="5338" xr:uid="{00000000-0005-0000-0000-0000B7130000}"/>
    <cellStyle name="Note 8 3 5 2" xfId="5339" xr:uid="{00000000-0005-0000-0000-0000B8130000}"/>
    <cellStyle name="Note 8 3 6" xfId="5340" xr:uid="{00000000-0005-0000-0000-0000B9130000}"/>
    <cellStyle name="Note 8 4" xfId="5341" xr:uid="{00000000-0005-0000-0000-0000BA130000}"/>
    <cellStyle name="Note 8 4 2" xfId="5342" xr:uid="{00000000-0005-0000-0000-0000BB130000}"/>
    <cellStyle name="Note 8 4 2 2" xfId="5343" xr:uid="{00000000-0005-0000-0000-0000BC130000}"/>
    <cellStyle name="Note 8 4 2 2 2" xfId="5344" xr:uid="{00000000-0005-0000-0000-0000BD130000}"/>
    <cellStyle name="Note 8 4 2 2 2 2" xfId="5345" xr:uid="{00000000-0005-0000-0000-0000BE130000}"/>
    <cellStyle name="Note 8 4 2 2 2 2 2" xfId="5346" xr:uid="{00000000-0005-0000-0000-0000BF130000}"/>
    <cellStyle name="Note 8 4 2 2 2 3" xfId="5347" xr:uid="{00000000-0005-0000-0000-0000C0130000}"/>
    <cellStyle name="Note 8 4 2 2 3" xfId="5348" xr:uid="{00000000-0005-0000-0000-0000C1130000}"/>
    <cellStyle name="Note 8 4 2 2 3 2" xfId="5349" xr:uid="{00000000-0005-0000-0000-0000C2130000}"/>
    <cellStyle name="Note 8 4 2 2 4" xfId="5350" xr:uid="{00000000-0005-0000-0000-0000C3130000}"/>
    <cellStyle name="Note 8 4 2 3" xfId="5351" xr:uid="{00000000-0005-0000-0000-0000C4130000}"/>
    <cellStyle name="Note 8 4 2 3 2" xfId="5352" xr:uid="{00000000-0005-0000-0000-0000C5130000}"/>
    <cellStyle name="Note 8 4 2 3 2 2" xfId="5353" xr:uid="{00000000-0005-0000-0000-0000C6130000}"/>
    <cellStyle name="Note 8 4 2 3 3" xfId="5354" xr:uid="{00000000-0005-0000-0000-0000C7130000}"/>
    <cellStyle name="Note 8 4 2 4" xfId="5355" xr:uid="{00000000-0005-0000-0000-0000C8130000}"/>
    <cellStyle name="Note 8 4 2 4 2" xfId="5356" xr:uid="{00000000-0005-0000-0000-0000C9130000}"/>
    <cellStyle name="Note 8 4 2 5" xfId="5357" xr:uid="{00000000-0005-0000-0000-0000CA130000}"/>
    <cellStyle name="Note 8 4 2 5 2" xfId="5358" xr:uid="{00000000-0005-0000-0000-0000CB130000}"/>
    <cellStyle name="Note 8 4 2 6" xfId="5359" xr:uid="{00000000-0005-0000-0000-0000CC130000}"/>
    <cellStyle name="Note 8 4 3" xfId="5360" xr:uid="{00000000-0005-0000-0000-0000CD130000}"/>
    <cellStyle name="Note 8 4 3 2" xfId="5361" xr:uid="{00000000-0005-0000-0000-0000CE130000}"/>
    <cellStyle name="Note 8 4 3 2 2" xfId="5362" xr:uid="{00000000-0005-0000-0000-0000CF130000}"/>
    <cellStyle name="Note 8 4 3 2 2 2" xfId="5363" xr:uid="{00000000-0005-0000-0000-0000D0130000}"/>
    <cellStyle name="Note 8 4 3 2 3" xfId="5364" xr:uid="{00000000-0005-0000-0000-0000D1130000}"/>
    <cellStyle name="Note 8 4 3 3" xfId="5365" xr:uid="{00000000-0005-0000-0000-0000D2130000}"/>
    <cellStyle name="Note 8 4 3 3 2" xfId="5366" xr:uid="{00000000-0005-0000-0000-0000D3130000}"/>
    <cellStyle name="Note 8 4 3 4" xfId="5367" xr:uid="{00000000-0005-0000-0000-0000D4130000}"/>
    <cellStyle name="Note 8 4 4" xfId="5368" xr:uid="{00000000-0005-0000-0000-0000D5130000}"/>
    <cellStyle name="Note 8 4 4 2" xfId="5369" xr:uid="{00000000-0005-0000-0000-0000D6130000}"/>
    <cellStyle name="Note 8 4 4 2 2" xfId="5370" xr:uid="{00000000-0005-0000-0000-0000D7130000}"/>
    <cellStyle name="Note 8 4 4 3" xfId="5371" xr:uid="{00000000-0005-0000-0000-0000D8130000}"/>
    <cellStyle name="Note 8 4 5" xfId="5372" xr:uid="{00000000-0005-0000-0000-0000D9130000}"/>
    <cellStyle name="Note 8 4 5 2" xfId="5373" xr:uid="{00000000-0005-0000-0000-0000DA130000}"/>
    <cellStyle name="Note 8 4 6" xfId="5374" xr:uid="{00000000-0005-0000-0000-0000DB130000}"/>
    <cellStyle name="Note 8 5" xfId="5375" xr:uid="{00000000-0005-0000-0000-0000DC130000}"/>
    <cellStyle name="Note 8 5 2" xfId="5376" xr:uid="{00000000-0005-0000-0000-0000DD130000}"/>
    <cellStyle name="Note 8 5 2 2" xfId="5377" xr:uid="{00000000-0005-0000-0000-0000DE130000}"/>
    <cellStyle name="Note 8 5 2 2 2" xfId="5378" xr:uid="{00000000-0005-0000-0000-0000DF130000}"/>
    <cellStyle name="Note 8 5 2 2 2 2" xfId="5379" xr:uid="{00000000-0005-0000-0000-0000E0130000}"/>
    <cellStyle name="Note 8 5 2 2 2 2 2" xfId="5380" xr:uid="{00000000-0005-0000-0000-0000E1130000}"/>
    <cellStyle name="Note 8 5 2 2 2 3" xfId="5381" xr:uid="{00000000-0005-0000-0000-0000E2130000}"/>
    <cellStyle name="Note 8 5 2 2 3" xfId="5382" xr:uid="{00000000-0005-0000-0000-0000E3130000}"/>
    <cellStyle name="Note 8 5 2 2 3 2" xfId="5383" xr:uid="{00000000-0005-0000-0000-0000E4130000}"/>
    <cellStyle name="Note 8 5 2 2 4" xfId="5384" xr:uid="{00000000-0005-0000-0000-0000E5130000}"/>
    <cellStyle name="Note 8 5 2 3" xfId="5385" xr:uid="{00000000-0005-0000-0000-0000E6130000}"/>
    <cellStyle name="Note 8 5 2 3 2" xfId="5386" xr:uid="{00000000-0005-0000-0000-0000E7130000}"/>
    <cellStyle name="Note 8 5 2 3 2 2" xfId="5387" xr:uid="{00000000-0005-0000-0000-0000E8130000}"/>
    <cellStyle name="Note 8 5 2 3 3" xfId="5388" xr:uid="{00000000-0005-0000-0000-0000E9130000}"/>
    <cellStyle name="Note 8 5 2 4" xfId="5389" xr:uid="{00000000-0005-0000-0000-0000EA130000}"/>
    <cellStyle name="Note 8 5 2 4 2" xfId="5390" xr:uid="{00000000-0005-0000-0000-0000EB130000}"/>
    <cellStyle name="Note 8 5 2 5" xfId="5391" xr:uid="{00000000-0005-0000-0000-0000EC130000}"/>
    <cellStyle name="Note 8 5 2 5 2" xfId="5392" xr:uid="{00000000-0005-0000-0000-0000ED130000}"/>
    <cellStyle name="Note 8 5 2 6" xfId="5393" xr:uid="{00000000-0005-0000-0000-0000EE130000}"/>
    <cellStyle name="Note 8 5 3" xfId="5394" xr:uid="{00000000-0005-0000-0000-0000EF130000}"/>
    <cellStyle name="Note 8 5 3 2" xfId="5395" xr:uid="{00000000-0005-0000-0000-0000F0130000}"/>
    <cellStyle name="Note 8 5 3 2 2" xfId="5396" xr:uid="{00000000-0005-0000-0000-0000F1130000}"/>
    <cellStyle name="Note 8 5 3 2 2 2" xfId="5397" xr:uid="{00000000-0005-0000-0000-0000F2130000}"/>
    <cellStyle name="Note 8 5 3 2 3" xfId="5398" xr:uid="{00000000-0005-0000-0000-0000F3130000}"/>
    <cellStyle name="Note 8 5 3 3" xfId="5399" xr:uid="{00000000-0005-0000-0000-0000F4130000}"/>
    <cellStyle name="Note 8 5 3 3 2" xfId="5400" xr:uid="{00000000-0005-0000-0000-0000F5130000}"/>
    <cellStyle name="Note 8 5 3 4" xfId="5401" xr:uid="{00000000-0005-0000-0000-0000F6130000}"/>
    <cellStyle name="Note 8 5 4" xfId="5402" xr:uid="{00000000-0005-0000-0000-0000F7130000}"/>
    <cellStyle name="Note 8 5 4 2" xfId="5403" xr:uid="{00000000-0005-0000-0000-0000F8130000}"/>
    <cellStyle name="Note 8 5 4 2 2" xfId="5404" xr:uid="{00000000-0005-0000-0000-0000F9130000}"/>
    <cellStyle name="Note 8 5 4 3" xfId="5405" xr:uid="{00000000-0005-0000-0000-0000FA130000}"/>
    <cellStyle name="Note 8 5 5" xfId="5406" xr:uid="{00000000-0005-0000-0000-0000FB130000}"/>
    <cellStyle name="Note 8 5 5 2" xfId="5407" xr:uid="{00000000-0005-0000-0000-0000FC130000}"/>
    <cellStyle name="Note 8 5 6" xfId="5408" xr:uid="{00000000-0005-0000-0000-0000FD130000}"/>
    <cellStyle name="Note 8 6" xfId="5409" xr:uid="{00000000-0005-0000-0000-0000FE130000}"/>
    <cellStyle name="Note 8 6 2" xfId="5410" xr:uid="{00000000-0005-0000-0000-0000FF130000}"/>
    <cellStyle name="Note 8 6 2 2" xfId="5411" xr:uid="{00000000-0005-0000-0000-000000140000}"/>
    <cellStyle name="Note 8 6 2 2 2" xfId="5412" xr:uid="{00000000-0005-0000-0000-000001140000}"/>
    <cellStyle name="Note 8 6 2 2 2 2" xfId="5413" xr:uid="{00000000-0005-0000-0000-000002140000}"/>
    <cellStyle name="Note 8 6 2 2 2 2 2" xfId="5414" xr:uid="{00000000-0005-0000-0000-000003140000}"/>
    <cellStyle name="Note 8 6 2 2 2 3" xfId="5415" xr:uid="{00000000-0005-0000-0000-000004140000}"/>
    <cellStyle name="Note 8 6 2 2 3" xfId="5416" xr:uid="{00000000-0005-0000-0000-000005140000}"/>
    <cellStyle name="Note 8 6 2 2 3 2" xfId="5417" xr:uid="{00000000-0005-0000-0000-000006140000}"/>
    <cellStyle name="Note 8 6 2 2 4" xfId="5418" xr:uid="{00000000-0005-0000-0000-000007140000}"/>
    <cellStyle name="Note 8 6 2 3" xfId="5419" xr:uid="{00000000-0005-0000-0000-000008140000}"/>
    <cellStyle name="Note 8 6 2 3 2" xfId="5420" xr:uid="{00000000-0005-0000-0000-000009140000}"/>
    <cellStyle name="Note 8 6 2 3 2 2" xfId="5421" xr:uid="{00000000-0005-0000-0000-00000A140000}"/>
    <cellStyle name="Note 8 6 2 3 3" xfId="5422" xr:uid="{00000000-0005-0000-0000-00000B140000}"/>
    <cellStyle name="Note 8 6 2 4" xfId="5423" xr:uid="{00000000-0005-0000-0000-00000C140000}"/>
    <cellStyle name="Note 8 6 2 4 2" xfId="5424" xr:uid="{00000000-0005-0000-0000-00000D140000}"/>
    <cellStyle name="Note 8 6 2 5" xfId="5425" xr:uid="{00000000-0005-0000-0000-00000E140000}"/>
    <cellStyle name="Note 8 6 2 5 2" xfId="5426" xr:uid="{00000000-0005-0000-0000-00000F140000}"/>
    <cellStyle name="Note 8 6 2 6" xfId="5427" xr:uid="{00000000-0005-0000-0000-000010140000}"/>
    <cellStyle name="Note 8 6 3" xfId="5428" xr:uid="{00000000-0005-0000-0000-000011140000}"/>
    <cellStyle name="Note 8 6 3 2" xfId="5429" xr:uid="{00000000-0005-0000-0000-000012140000}"/>
    <cellStyle name="Note 8 6 3 2 2" xfId="5430" xr:uid="{00000000-0005-0000-0000-000013140000}"/>
    <cellStyle name="Note 8 6 3 2 2 2" xfId="5431" xr:uid="{00000000-0005-0000-0000-000014140000}"/>
    <cellStyle name="Note 8 6 3 2 3" xfId="5432" xr:uid="{00000000-0005-0000-0000-000015140000}"/>
    <cellStyle name="Note 8 6 3 3" xfId="5433" xr:uid="{00000000-0005-0000-0000-000016140000}"/>
    <cellStyle name="Note 8 6 3 3 2" xfId="5434" xr:uid="{00000000-0005-0000-0000-000017140000}"/>
    <cellStyle name="Note 8 6 3 4" xfId="5435" xr:uid="{00000000-0005-0000-0000-000018140000}"/>
    <cellStyle name="Note 8 6 4" xfId="5436" xr:uid="{00000000-0005-0000-0000-000019140000}"/>
    <cellStyle name="Note 8 6 4 2" xfId="5437" xr:uid="{00000000-0005-0000-0000-00001A140000}"/>
    <cellStyle name="Note 8 6 4 2 2" xfId="5438" xr:uid="{00000000-0005-0000-0000-00001B140000}"/>
    <cellStyle name="Note 8 6 4 3" xfId="5439" xr:uid="{00000000-0005-0000-0000-00001C140000}"/>
    <cellStyle name="Note 8 6 5" xfId="5440" xr:uid="{00000000-0005-0000-0000-00001D140000}"/>
    <cellStyle name="Note 8 6 5 2" xfId="5441" xr:uid="{00000000-0005-0000-0000-00001E140000}"/>
    <cellStyle name="Note 8 6 6" xfId="5442" xr:uid="{00000000-0005-0000-0000-00001F140000}"/>
    <cellStyle name="Note 8 7" xfId="5443" xr:uid="{00000000-0005-0000-0000-000020140000}"/>
    <cellStyle name="Note 8 7 2" xfId="5444" xr:uid="{00000000-0005-0000-0000-000021140000}"/>
    <cellStyle name="Note 8 7 2 2" xfId="5445" xr:uid="{00000000-0005-0000-0000-000022140000}"/>
    <cellStyle name="Note 8 7 2 2 2" xfId="5446" xr:uid="{00000000-0005-0000-0000-000023140000}"/>
    <cellStyle name="Note 8 7 2 2 2 2" xfId="5447" xr:uid="{00000000-0005-0000-0000-000024140000}"/>
    <cellStyle name="Note 8 7 2 2 2 2 2" xfId="5448" xr:uid="{00000000-0005-0000-0000-000025140000}"/>
    <cellStyle name="Note 8 7 2 2 2 3" xfId="5449" xr:uid="{00000000-0005-0000-0000-000026140000}"/>
    <cellStyle name="Note 8 7 2 2 3" xfId="5450" xr:uid="{00000000-0005-0000-0000-000027140000}"/>
    <cellStyle name="Note 8 7 2 2 3 2" xfId="5451" xr:uid="{00000000-0005-0000-0000-000028140000}"/>
    <cellStyle name="Note 8 7 2 2 4" xfId="5452" xr:uid="{00000000-0005-0000-0000-000029140000}"/>
    <cellStyle name="Note 8 7 2 3" xfId="5453" xr:uid="{00000000-0005-0000-0000-00002A140000}"/>
    <cellStyle name="Note 8 7 2 3 2" xfId="5454" xr:uid="{00000000-0005-0000-0000-00002B140000}"/>
    <cellStyle name="Note 8 7 2 3 2 2" xfId="5455" xr:uid="{00000000-0005-0000-0000-00002C140000}"/>
    <cellStyle name="Note 8 7 2 3 3" xfId="5456" xr:uid="{00000000-0005-0000-0000-00002D140000}"/>
    <cellStyle name="Note 8 7 2 4" xfId="5457" xr:uid="{00000000-0005-0000-0000-00002E140000}"/>
    <cellStyle name="Note 8 7 2 4 2" xfId="5458" xr:uid="{00000000-0005-0000-0000-00002F140000}"/>
    <cellStyle name="Note 8 7 2 5" xfId="5459" xr:uid="{00000000-0005-0000-0000-000030140000}"/>
    <cellStyle name="Note 8 7 2 5 2" xfId="5460" xr:uid="{00000000-0005-0000-0000-000031140000}"/>
    <cellStyle name="Note 8 7 2 6" xfId="5461" xr:uid="{00000000-0005-0000-0000-000032140000}"/>
    <cellStyle name="Note 8 7 3" xfId="5462" xr:uid="{00000000-0005-0000-0000-000033140000}"/>
    <cellStyle name="Note 8 7 3 2" xfId="5463" xr:uid="{00000000-0005-0000-0000-000034140000}"/>
    <cellStyle name="Note 8 7 3 2 2" xfId="5464" xr:uid="{00000000-0005-0000-0000-000035140000}"/>
    <cellStyle name="Note 8 7 3 2 2 2" xfId="5465" xr:uid="{00000000-0005-0000-0000-000036140000}"/>
    <cellStyle name="Note 8 7 3 2 3" xfId="5466" xr:uid="{00000000-0005-0000-0000-000037140000}"/>
    <cellStyle name="Note 8 7 3 3" xfId="5467" xr:uid="{00000000-0005-0000-0000-000038140000}"/>
    <cellStyle name="Note 8 7 3 3 2" xfId="5468" xr:uid="{00000000-0005-0000-0000-000039140000}"/>
    <cellStyle name="Note 8 7 3 4" xfId="5469" xr:uid="{00000000-0005-0000-0000-00003A140000}"/>
    <cellStyle name="Note 8 7 4" xfId="5470" xr:uid="{00000000-0005-0000-0000-00003B140000}"/>
    <cellStyle name="Note 8 7 4 2" xfId="5471" xr:uid="{00000000-0005-0000-0000-00003C140000}"/>
    <cellStyle name="Note 8 7 4 2 2" xfId="5472" xr:uid="{00000000-0005-0000-0000-00003D140000}"/>
    <cellStyle name="Note 8 7 4 3" xfId="5473" xr:uid="{00000000-0005-0000-0000-00003E140000}"/>
    <cellStyle name="Note 8 7 5" xfId="5474" xr:uid="{00000000-0005-0000-0000-00003F140000}"/>
    <cellStyle name="Note 8 7 5 2" xfId="5475" xr:uid="{00000000-0005-0000-0000-000040140000}"/>
    <cellStyle name="Note 8 7 6" xfId="5476" xr:uid="{00000000-0005-0000-0000-000041140000}"/>
    <cellStyle name="Note 8 8" xfId="5477" xr:uid="{00000000-0005-0000-0000-000042140000}"/>
    <cellStyle name="Note 8 8 2" xfId="5478" xr:uid="{00000000-0005-0000-0000-000043140000}"/>
    <cellStyle name="Note 8 8 2 2" xfId="5479" xr:uid="{00000000-0005-0000-0000-000044140000}"/>
    <cellStyle name="Note 8 8 2 2 2" xfId="5480" xr:uid="{00000000-0005-0000-0000-000045140000}"/>
    <cellStyle name="Note 8 8 2 2 2 2" xfId="5481" xr:uid="{00000000-0005-0000-0000-000046140000}"/>
    <cellStyle name="Note 8 8 2 2 2 2 2" xfId="5482" xr:uid="{00000000-0005-0000-0000-000047140000}"/>
    <cellStyle name="Note 8 8 2 2 2 3" xfId="5483" xr:uid="{00000000-0005-0000-0000-000048140000}"/>
    <cellStyle name="Note 8 8 2 2 3" xfId="5484" xr:uid="{00000000-0005-0000-0000-000049140000}"/>
    <cellStyle name="Note 8 8 2 2 3 2" xfId="5485" xr:uid="{00000000-0005-0000-0000-00004A140000}"/>
    <cellStyle name="Note 8 8 2 2 4" xfId="5486" xr:uid="{00000000-0005-0000-0000-00004B140000}"/>
    <cellStyle name="Note 8 8 2 3" xfId="5487" xr:uid="{00000000-0005-0000-0000-00004C140000}"/>
    <cellStyle name="Note 8 8 2 3 2" xfId="5488" xr:uid="{00000000-0005-0000-0000-00004D140000}"/>
    <cellStyle name="Note 8 8 2 3 2 2" xfId="5489" xr:uid="{00000000-0005-0000-0000-00004E140000}"/>
    <cellStyle name="Note 8 8 2 3 3" xfId="5490" xr:uid="{00000000-0005-0000-0000-00004F140000}"/>
    <cellStyle name="Note 8 8 2 4" xfId="5491" xr:uid="{00000000-0005-0000-0000-000050140000}"/>
    <cellStyle name="Note 8 8 2 4 2" xfId="5492" xr:uid="{00000000-0005-0000-0000-000051140000}"/>
    <cellStyle name="Note 8 8 2 5" xfId="5493" xr:uid="{00000000-0005-0000-0000-000052140000}"/>
    <cellStyle name="Note 8 8 2 5 2" xfId="5494" xr:uid="{00000000-0005-0000-0000-000053140000}"/>
    <cellStyle name="Note 8 8 2 6" xfId="5495" xr:uid="{00000000-0005-0000-0000-000054140000}"/>
    <cellStyle name="Note 8 8 3" xfId="5496" xr:uid="{00000000-0005-0000-0000-000055140000}"/>
    <cellStyle name="Note 8 8 3 2" xfId="5497" xr:uid="{00000000-0005-0000-0000-000056140000}"/>
    <cellStyle name="Note 8 8 3 2 2" xfId="5498" xr:uid="{00000000-0005-0000-0000-000057140000}"/>
    <cellStyle name="Note 8 8 3 2 2 2" xfId="5499" xr:uid="{00000000-0005-0000-0000-000058140000}"/>
    <cellStyle name="Note 8 8 3 2 3" xfId="5500" xr:uid="{00000000-0005-0000-0000-000059140000}"/>
    <cellStyle name="Note 8 8 3 3" xfId="5501" xr:uid="{00000000-0005-0000-0000-00005A140000}"/>
    <cellStyle name="Note 8 8 3 3 2" xfId="5502" xr:uid="{00000000-0005-0000-0000-00005B140000}"/>
    <cellStyle name="Note 8 8 3 4" xfId="5503" xr:uid="{00000000-0005-0000-0000-00005C140000}"/>
    <cellStyle name="Note 8 8 4" xfId="5504" xr:uid="{00000000-0005-0000-0000-00005D140000}"/>
    <cellStyle name="Note 8 8 4 2" xfId="5505" xr:uid="{00000000-0005-0000-0000-00005E140000}"/>
    <cellStyle name="Note 8 8 4 2 2" xfId="5506" xr:uid="{00000000-0005-0000-0000-00005F140000}"/>
    <cellStyle name="Note 8 8 4 3" xfId="5507" xr:uid="{00000000-0005-0000-0000-000060140000}"/>
    <cellStyle name="Note 8 8 5" xfId="5508" xr:uid="{00000000-0005-0000-0000-000061140000}"/>
    <cellStyle name="Note 8 8 5 2" xfId="5509" xr:uid="{00000000-0005-0000-0000-000062140000}"/>
    <cellStyle name="Note 8 8 6" xfId="5510" xr:uid="{00000000-0005-0000-0000-000063140000}"/>
    <cellStyle name="Note 9 2" xfId="5511" xr:uid="{00000000-0005-0000-0000-000064140000}"/>
    <cellStyle name="Note 9 2 2" xfId="5512" xr:uid="{00000000-0005-0000-0000-000065140000}"/>
    <cellStyle name="Note 9 2 2 2" xfId="5513" xr:uid="{00000000-0005-0000-0000-000066140000}"/>
    <cellStyle name="Note 9 2 2 2 2" xfId="5514" xr:uid="{00000000-0005-0000-0000-000067140000}"/>
    <cellStyle name="Note 9 2 2 2 2 2" xfId="5515" xr:uid="{00000000-0005-0000-0000-000068140000}"/>
    <cellStyle name="Note 9 2 2 2 2 2 2" xfId="5516" xr:uid="{00000000-0005-0000-0000-000069140000}"/>
    <cellStyle name="Note 9 2 2 2 2 3" xfId="5517" xr:uid="{00000000-0005-0000-0000-00006A140000}"/>
    <cellStyle name="Note 9 2 2 2 3" xfId="5518" xr:uid="{00000000-0005-0000-0000-00006B140000}"/>
    <cellStyle name="Note 9 2 2 2 3 2" xfId="5519" xr:uid="{00000000-0005-0000-0000-00006C140000}"/>
    <cellStyle name="Note 9 2 2 2 4" xfId="5520" xr:uid="{00000000-0005-0000-0000-00006D140000}"/>
    <cellStyle name="Note 9 2 2 3" xfId="5521" xr:uid="{00000000-0005-0000-0000-00006E140000}"/>
    <cellStyle name="Note 9 2 2 3 2" xfId="5522" xr:uid="{00000000-0005-0000-0000-00006F140000}"/>
    <cellStyle name="Note 9 2 2 3 2 2" xfId="5523" xr:uid="{00000000-0005-0000-0000-000070140000}"/>
    <cellStyle name="Note 9 2 2 3 3" xfId="5524" xr:uid="{00000000-0005-0000-0000-000071140000}"/>
    <cellStyle name="Note 9 2 2 4" xfId="5525" xr:uid="{00000000-0005-0000-0000-000072140000}"/>
    <cellStyle name="Note 9 2 2 4 2" xfId="5526" xr:uid="{00000000-0005-0000-0000-000073140000}"/>
    <cellStyle name="Note 9 2 2 5" xfId="5527" xr:uid="{00000000-0005-0000-0000-000074140000}"/>
    <cellStyle name="Note 9 2 2 5 2" xfId="5528" xr:uid="{00000000-0005-0000-0000-000075140000}"/>
    <cellStyle name="Note 9 2 2 6" xfId="5529" xr:uid="{00000000-0005-0000-0000-000076140000}"/>
    <cellStyle name="Note 9 2 3" xfId="5530" xr:uid="{00000000-0005-0000-0000-000077140000}"/>
    <cellStyle name="Note 9 2 3 2" xfId="5531" xr:uid="{00000000-0005-0000-0000-000078140000}"/>
    <cellStyle name="Note 9 2 3 2 2" xfId="5532" xr:uid="{00000000-0005-0000-0000-000079140000}"/>
    <cellStyle name="Note 9 2 3 2 2 2" xfId="5533" xr:uid="{00000000-0005-0000-0000-00007A140000}"/>
    <cellStyle name="Note 9 2 3 2 3" xfId="5534" xr:uid="{00000000-0005-0000-0000-00007B140000}"/>
    <cellStyle name="Note 9 2 3 3" xfId="5535" xr:uid="{00000000-0005-0000-0000-00007C140000}"/>
    <cellStyle name="Note 9 2 3 3 2" xfId="5536" xr:uid="{00000000-0005-0000-0000-00007D140000}"/>
    <cellStyle name="Note 9 2 3 4" xfId="5537" xr:uid="{00000000-0005-0000-0000-00007E140000}"/>
    <cellStyle name="Note 9 2 4" xfId="5538" xr:uid="{00000000-0005-0000-0000-00007F140000}"/>
    <cellStyle name="Note 9 2 4 2" xfId="5539" xr:uid="{00000000-0005-0000-0000-000080140000}"/>
    <cellStyle name="Note 9 2 4 2 2" xfId="5540" xr:uid="{00000000-0005-0000-0000-000081140000}"/>
    <cellStyle name="Note 9 2 4 3" xfId="5541" xr:uid="{00000000-0005-0000-0000-000082140000}"/>
    <cellStyle name="Note 9 2 5" xfId="5542" xr:uid="{00000000-0005-0000-0000-000083140000}"/>
    <cellStyle name="Note 9 2 5 2" xfId="5543" xr:uid="{00000000-0005-0000-0000-000084140000}"/>
    <cellStyle name="Note 9 2 6" xfId="5544" xr:uid="{00000000-0005-0000-0000-000085140000}"/>
    <cellStyle name="Note 9 3" xfId="5545" xr:uid="{00000000-0005-0000-0000-000086140000}"/>
    <cellStyle name="Note 9 3 2" xfId="5546" xr:uid="{00000000-0005-0000-0000-000087140000}"/>
    <cellStyle name="Note 9 3 2 2" xfId="5547" xr:uid="{00000000-0005-0000-0000-000088140000}"/>
    <cellStyle name="Note 9 3 2 2 2" xfId="5548" xr:uid="{00000000-0005-0000-0000-000089140000}"/>
    <cellStyle name="Note 9 3 2 2 2 2" xfId="5549" xr:uid="{00000000-0005-0000-0000-00008A140000}"/>
    <cellStyle name="Note 9 3 2 2 2 2 2" xfId="5550" xr:uid="{00000000-0005-0000-0000-00008B140000}"/>
    <cellStyle name="Note 9 3 2 2 2 3" xfId="5551" xr:uid="{00000000-0005-0000-0000-00008C140000}"/>
    <cellStyle name="Note 9 3 2 2 3" xfId="5552" xr:uid="{00000000-0005-0000-0000-00008D140000}"/>
    <cellStyle name="Note 9 3 2 2 3 2" xfId="5553" xr:uid="{00000000-0005-0000-0000-00008E140000}"/>
    <cellStyle name="Note 9 3 2 2 4" xfId="5554" xr:uid="{00000000-0005-0000-0000-00008F140000}"/>
    <cellStyle name="Note 9 3 2 3" xfId="5555" xr:uid="{00000000-0005-0000-0000-000090140000}"/>
    <cellStyle name="Note 9 3 2 3 2" xfId="5556" xr:uid="{00000000-0005-0000-0000-000091140000}"/>
    <cellStyle name="Note 9 3 2 3 2 2" xfId="5557" xr:uid="{00000000-0005-0000-0000-000092140000}"/>
    <cellStyle name="Note 9 3 2 3 3" xfId="5558" xr:uid="{00000000-0005-0000-0000-000093140000}"/>
    <cellStyle name="Note 9 3 2 4" xfId="5559" xr:uid="{00000000-0005-0000-0000-000094140000}"/>
    <cellStyle name="Note 9 3 2 4 2" xfId="5560" xr:uid="{00000000-0005-0000-0000-000095140000}"/>
    <cellStyle name="Note 9 3 2 5" xfId="5561" xr:uid="{00000000-0005-0000-0000-000096140000}"/>
    <cellStyle name="Note 9 3 2 5 2" xfId="5562" xr:uid="{00000000-0005-0000-0000-000097140000}"/>
    <cellStyle name="Note 9 3 2 6" xfId="5563" xr:uid="{00000000-0005-0000-0000-000098140000}"/>
    <cellStyle name="Note 9 3 3" xfId="5564" xr:uid="{00000000-0005-0000-0000-000099140000}"/>
    <cellStyle name="Note 9 3 3 2" xfId="5565" xr:uid="{00000000-0005-0000-0000-00009A140000}"/>
    <cellStyle name="Note 9 3 3 2 2" xfId="5566" xr:uid="{00000000-0005-0000-0000-00009B140000}"/>
    <cellStyle name="Note 9 3 3 2 2 2" xfId="5567" xr:uid="{00000000-0005-0000-0000-00009C140000}"/>
    <cellStyle name="Note 9 3 3 2 3" xfId="5568" xr:uid="{00000000-0005-0000-0000-00009D140000}"/>
    <cellStyle name="Note 9 3 3 3" xfId="5569" xr:uid="{00000000-0005-0000-0000-00009E140000}"/>
    <cellStyle name="Note 9 3 3 3 2" xfId="5570" xr:uid="{00000000-0005-0000-0000-00009F140000}"/>
    <cellStyle name="Note 9 3 3 4" xfId="5571" xr:uid="{00000000-0005-0000-0000-0000A0140000}"/>
    <cellStyle name="Note 9 3 4" xfId="5572" xr:uid="{00000000-0005-0000-0000-0000A1140000}"/>
    <cellStyle name="Note 9 3 4 2" xfId="5573" xr:uid="{00000000-0005-0000-0000-0000A2140000}"/>
    <cellStyle name="Note 9 3 4 2 2" xfId="5574" xr:uid="{00000000-0005-0000-0000-0000A3140000}"/>
    <cellStyle name="Note 9 3 4 3" xfId="5575" xr:uid="{00000000-0005-0000-0000-0000A4140000}"/>
    <cellStyle name="Note 9 3 5" xfId="5576" xr:uid="{00000000-0005-0000-0000-0000A5140000}"/>
    <cellStyle name="Note 9 3 5 2" xfId="5577" xr:uid="{00000000-0005-0000-0000-0000A6140000}"/>
    <cellStyle name="Note 9 3 6" xfId="5578" xr:uid="{00000000-0005-0000-0000-0000A7140000}"/>
    <cellStyle name="Note 9 4" xfId="5579" xr:uid="{00000000-0005-0000-0000-0000A8140000}"/>
    <cellStyle name="Note 9 4 2" xfId="5580" xr:uid="{00000000-0005-0000-0000-0000A9140000}"/>
    <cellStyle name="Note 9 4 2 2" xfId="5581" xr:uid="{00000000-0005-0000-0000-0000AA140000}"/>
    <cellStyle name="Note 9 4 2 2 2" xfId="5582" xr:uid="{00000000-0005-0000-0000-0000AB140000}"/>
    <cellStyle name="Note 9 4 2 2 2 2" xfId="5583" xr:uid="{00000000-0005-0000-0000-0000AC140000}"/>
    <cellStyle name="Note 9 4 2 2 2 2 2" xfId="5584" xr:uid="{00000000-0005-0000-0000-0000AD140000}"/>
    <cellStyle name="Note 9 4 2 2 2 3" xfId="5585" xr:uid="{00000000-0005-0000-0000-0000AE140000}"/>
    <cellStyle name="Note 9 4 2 2 3" xfId="5586" xr:uid="{00000000-0005-0000-0000-0000AF140000}"/>
    <cellStyle name="Note 9 4 2 2 3 2" xfId="5587" xr:uid="{00000000-0005-0000-0000-0000B0140000}"/>
    <cellStyle name="Note 9 4 2 2 4" xfId="5588" xr:uid="{00000000-0005-0000-0000-0000B1140000}"/>
    <cellStyle name="Note 9 4 2 3" xfId="5589" xr:uid="{00000000-0005-0000-0000-0000B2140000}"/>
    <cellStyle name="Note 9 4 2 3 2" xfId="5590" xr:uid="{00000000-0005-0000-0000-0000B3140000}"/>
    <cellStyle name="Note 9 4 2 3 2 2" xfId="5591" xr:uid="{00000000-0005-0000-0000-0000B4140000}"/>
    <cellStyle name="Note 9 4 2 3 3" xfId="5592" xr:uid="{00000000-0005-0000-0000-0000B5140000}"/>
    <cellStyle name="Note 9 4 2 4" xfId="5593" xr:uid="{00000000-0005-0000-0000-0000B6140000}"/>
    <cellStyle name="Note 9 4 2 4 2" xfId="5594" xr:uid="{00000000-0005-0000-0000-0000B7140000}"/>
    <cellStyle name="Note 9 4 2 5" xfId="5595" xr:uid="{00000000-0005-0000-0000-0000B8140000}"/>
    <cellStyle name="Note 9 4 2 5 2" xfId="5596" xr:uid="{00000000-0005-0000-0000-0000B9140000}"/>
    <cellStyle name="Note 9 4 2 6" xfId="5597" xr:uid="{00000000-0005-0000-0000-0000BA140000}"/>
    <cellStyle name="Note 9 4 3" xfId="5598" xr:uid="{00000000-0005-0000-0000-0000BB140000}"/>
    <cellStyle name="Note 9 4 3 2" xfId="5599" xr:uid="{00000000-0005-0000-0000-0000BC140000}"/>
    <cellStyle name="Note 9 4 3 2 2" xfId="5600" xr:uid="{00000000-0005-0000-0000-0000BD140000}"/>
    <cellStyle name="Note 9 4 3 2 2 2" xfId="5601" xr:uid="{00000000-0005-0000-0000-0000BE140000}"/>
    <cellStyle name="Note 9 4 3 2 3" xfId="5602" xr:uid="{00000000-0005-0000-0000-0000BF140000}"/>
    <cellStyle name="Note 9 4 3 3" xfId="5603" xr:uid="{00000000-0005-0000-0000-0000C0140000}"/>
    <cellStyle name="Note 9 4 3 3 2" xfId="5604" xr:uid="{00000000-0005-0000-0000-0000C1140000}"/>
    <cellStyle name="Note 9 4 3 4" xfId="5605" xr:uid="{00000000-0005-0000-0000-0000C2140000}"/>
    <cellStyle name="Note 9 4 4" xfId="5606" xr:uid="{00000000-0005-0000-0000-0000C3140000}"/>
    <cellStyle name="Note 9 4 4 2" xfId="5607" xr:uid="{00000000-0005-0000-0000-0000C4140000}"/>
    <cellStyle name="Note 9 4 4 2 2" xfId="5608" xr:uid="{00000000-0005-0000-0000-0000C5140000}"/>
    <cellStyle name="Note 9 4 4 3" xfId="5609" xr:uid="{00000000-0005-0000-0000-0000C6140000}"/>
    <cellStyle name="Note 9 4 5" xfId="5610" xr:uid="{00000000-0005-0000-0000-0000C7140000}"/>
    <cellStyle name="Note 9 4 5 2" xfId="5611" xr:uid="{00000000-0005-0000-0000-0000C8140000}"/>
    <cellStyle name="Note 9 4 6" xfId="5612" xr:uid="{00000000-0005-0000-0000-0000C9140000}"/>
    <cellStyle name="Note 9 5" xfId="5613" xr:uid="{00000000-0005-0000-0000-0000CA140000}"/>
    <cellStyle name="Note 9 5 2" xfId="5614" xr:uid="{00000000-0005-0000-0000-0000CB140000}"/>
    <cellStyle name="Note 9 5 2 2" xfId="5615" xr:uid="{00000000-0005-0000-0000-0000CC140000}"/>
    <cellStyle name="Note 9 5 2 2 2" xfId="5616" xr:uid="{00000000-0005-0000-0000-0000CD140000}"/>
    <cellStyle name="Note 9 5 2 2 2 2" xfId="5617" xr:uid="{00000000-0005-0000-0000-0000CE140000}"/>
    <cellStyle name="Note 9 5 2 2 2 2 2" xfId="5618" xr:uid="{00000000-0005-0000-0000-0000CF140000}"/>
    <cellStyle name="Note 9 5 2 2 2 3" xfId="5619" xr:uid="{00000000-0005-0000-0000-0000D0140000}"/>
    <cellStyle name="Note 9 5 2 2 3" xfId="5620" xr:uid="{00000000-0005-0000-0000-0000D1140000}"/>
    <cellStyle name="Note 9 5 2 2 3 2" xfId="5621" xr:uid="{00000000-0005-0000-0000-0000D2140000}"/>
    <cellStyle name="Note 9 5 2 2 4" xfId="5622" xr:uid="{00000000-0005-0000-0000-0000D3140000}"/>
    <cellStyle name="Note 9 5 2 3" xfId="5623" xr:uid="{00000000-0005-0000-0000-0000D4140000}"/>
    <cellStyle name="Note 9 5 2 3 2" xfId="5624" xr:uid="{00000000-0005-0000-0000-0000D5140000}"/>
    <cellStyle name="Note 9 5 2 3 2 2" xfId="5625" xr:uid="{00000000-0005-0000-0000-0000D6140000}"/>
    <cellStyle name="Note 9 5 2 3 3" xfId="5626" xr:uid="{00000000-0005-0000-0000-0000D7140000}"/>
    <cellStyle name="Note 9 5 2 4" xfId="5627" xr:uid="{00000000-0005-0000-0000-0000D8140000}"/>
    <cellStyle name="Note 9 5 2 4 2" xfId="5628" xr:uid="{00000000-0005-0000-0000-0000D9140000}"/>
    <cellStyle name="Note 9 5 2 5" xfId="5629" xr:uid="{00000000-0005-0000-0000-0000DA140000}"/>
    <cellStyle name="Note 9 5 2 5 2" xfId="5630" xr:uid="{00000000-0005-0000-0000-0000DB140000}"/>
    <cellStyle name="Note 9 5 2 6" xfId="5631" xr:uid="{00000000-0005-0000-0000-0000DC140000}"/>
    <cellStyle name="Note 9 5 3" xfId="5632" xr:uid="{00000000-0005-0000-0000-0000DD140000}"/>
    <cellStyle name="Note 9 5 3 2" xfId="5633" xr:uid="{00000000-0005-0000-0000-0000DE140000}"/>
    <cellStyle name="Note 9 5 3 2 2" xfId="5634" xr:uid="{00000000-0005-0000-0000-0000DF140000}"/>
    <cellStyle name="Note 9 5 3 2 2 2" xfId="5635" xr:uid="{00000000-0005-0000-0000-0000E0140000}"/>
    <cellStyle name="Note 9 5 3 2 3" xfId="5636" xr:uid="{00000000-0005-0000-0000-0000E1140000}"/>
    <cellStyle name="Note 9 5 3 3" xfId="5637" xr:uid="{00000000-0005-0000-0000-0000E2140000}"/>
    <cellStyle name="Note 9 5 3 3 2" xfId="5638" xr:uid="{00000000-0005-0000-0000-0000E3140000}"/>
    <cellStyle name="Note 9 5 3 4" xfId="5639" xr:uid="{00000000-0005-0000-0000-0000E4140000}"/>
    <cellStyle name="Note 9 5 4" xfId="5640" xr:uid="{00000000-0005-0000-0000-0000E5140000}"/>
    <cellStyle name="Note 9 5 4 2" xfId="5641" xr:uid="{00000000-0005-0000-0000-0000E6140000}"/>
    <cellStyle name="Note 9 5 4 2 2" xfId="5642" xr:uid="{00000000-0005-0000-0000-0000E7140000}"/>
    <cellStyle name="Note 9 5 4 3" xfId="5643" xr:uid="{00000000-0005-0000-0000-0000E8140000}"/>
    <cellStyle name="Note 9 5 5" xfId="5644" xr:uid="{00000000-0005-0000-0000-0000E9140000}"/>
    <cellStyle name="Note 9 5 5 2" xfId="5645" xr:uid="{00000000-0005-0000-0000-0000EA140000}"/>
    <cellStyle name="Note 9 5 6" xfId="5646" xr:uid="{00000000-0005-0000-0000-0000EB140000}"/>
    <cellStyle name="Note 9 6" xfId="5647" xr:uid="{00000000-0005-0000-0000-0000EC140000}"/>
    <cellStyle name="Note 9 6 2" xfId="5648" xr:uid="{00000000-0005-0000-0000-0000ED140000}"/>
    <cellStyle name="Note 9 6 2 2" xfId="5649" xr:uid="{00000000-0005-0000-0000-0000EE140000}"/>
    <cellStyle name="Note 9 6 2 2 2" xfId="5650" xr:uid="{00000000-0005-0000-0000-0000EF140000}"/>
    <cellStyle name="Note 9 6 2 2 2 2" xfId="5651" xr:uid="{00000000-0005-0000-0000-0000F0140000}"/>
    <cellStyle name="Note 9 6 2 2 2 2 2" xfId="5652" xr:uid="{00000000-0005-0000-0000-0000F1140000}"/>
    <cellStyle name="Note 9 6 2 2 2 3" xfId="5653" xr:uid="{00000000-0005-0000-0000-0000F2140000}"/>
    <cellStyle name="Note 9 6 2 2 3" xfId="5654" xr:uid="{00000000-0005-0000-0000-0000F3140000}"/>
    <cellStyle name="Note 9 6 2 2 3 2" xfId="5655" xr:uid="{00000000-0005-0000-0000-0000F4140000}"/>
    <cellStyle name="Note 9 6 2 2 4" xfId="5656" xr:uid="{00000000-0005-0000-0000-0000F5140000}"/>
    <cellStyle name="Note 9 6 2 3" xfId="5657" xr:uid="{00000000-0005-0000-0000-0000F6140000}"/>
    <cellStyle name="Note 9 6 2 3 2" xfId="5658" xr:uid="{00000000-0005-0000-0000-0000F7140000}"/>
    <cellStyle name="Note 9 6 2 3 2 2" xfId="5659" xr:uid="{00000000-0005-0000-0000-0000F8140000}"/>
    <cellStyle name="Note 9 6 2 3 3" xfId="5660" xr:uid="{00000000-0005-0000-0000-0000F9140000}"/>
    <cellStyle name="Note 9 6 2 4" xfId="5661" xr:uid="{00000000-0005-0000-0000-0000FA140000}"/>
    <cellStyle name="Note 9 6 2 4 2" xfId="5662" xr:uid="{00000000-0005-0000-0000-0000FB140000}"/>
    <cellStyle name="Note 9 6 2 5" xfId="5663" xr:uid="{00000000-0005-0000-0000-0000FC140000}"/>
    <cellStyle name="Note 9 6 2 5 2" xfId="5664" xr:uid="{00000000-0005-0000-0000-0000FD140000}"/>
    <cellStyle name="Note 9 6 2 6" xfId="5665" xr:uid="{00000000-0005-0000-0000-0000FE140000}"/>
    <cellStyle name="Note 9 6 3" xfId="5666" xr:uid="{00000000-0005-0000-0000-0000FF140000}"/>
    <cellStyle name="Note 9 6 3 2" xfId="5667" xr:uid="{00000000-0005-0000-0000-000000150000}"/>
    <cellStyle name="Note 9 6 3 2 2" xfId="5668" xr:uid="{00000000-0005-0000-0000-000001150000}"/>
    <cellStyle name="Note 9 6 3 2 2 2" xfId="5669" xr:uid="{00000000-0005-0000-0000-000002150000}"/>
    <cellStyle name="Note 9 6 3 2 3" xfId="5670" xr:uid="{00000000-0005-0000-0000-000003150000}"/>
    <cellStyle name="Note 9 6 3 3" xfId="5671" xr:uid="{00000000-0005-0000-0000-000004150000}"/>
    <cellStyle name="Note 9 6 3 3 2" xfId="5672" xr:uid="{00000000-0005-0000-0000-000005150000}"/>
    <cellStyle name="Note 9 6 3 4" xfId="5673" xr:uid="{00000000-0005-0000-0000-000006150000}"/>
    <cellStyle name="Note 9 6 4" xfId="5674" xr:uid="{00000000-0005-0000-0000-000007150000}"/>
    <cellStyle name="Note 9 6 4 2" xfId="5675" xr:uid="{00000000-0005-0000-0000-000008150000}"/>
    <cellStyle name="Note 9 6 4 2 2" xfId="5676" xr:uid="{00000000-0005-0000-0000-000009150000}"/>
    <cellStyle name="Note 9 6 4 3" xfId="5677" xr:uid="{00000000-0005-0000-0000-00000A150000}"/>
    <cellStyle name="Note 9 6 5" xfId="5678" xr:uid="{00000000-0005-0000-0000-00000B150000}"/>
    <cellStyle name="Note 9 6 5 2" xfId="5679" xr:uid="{00000000-0005-0000-0000-00000C150000}"/>
    <cellStyle name="Note 9 6 6" xfId="5680" xr:uid="{00000000-0005-0000-0000-00000D150000}"/>
    <cellStyle name="Note 9 7" xfId="5681" xr:uid="{00000000-0005-0000-0000-00000E150000}"/>
    <cellStyle name="Note 9 7 2" xfId="5682" xr:uid="{00000000-0005-0000-0000-00000F150000}"/>
    <cellStyle name="Note 9 7 2 2" xfId="5683" xr:uid="{00000000-0005-0000-0000-000010150000}"/>
    <cellStyle name="Note 9 7 2 2 2" xfId="5684" xr:uid="{00000000-0005-0000-0000-000011150000}"/>
    <cellStyle name="Note 9 7 2 2 2 2" xfId="5685" xr:uid="{00000000-0005-0000-0000-000012150000}"/>
    <cellStyle name="Note 9 7 2 2 2 2 2" xfId="5686" xr:uid="{00000000-0005-0000-0000-000013150000}"/>
    <cellStyle name="Note 9 7 2 2 2 3" xfId="5687" xr:uid="{00000000-0005-0000-0000-000014150000}"/>
    <cellStyle name="Note 9 7 2 2 3" xfId="5688" xr:uid="{00000000-0005-0000-0000-000015150000}"/>
    <cellStyle name="Note 9 7 2 2 3 2" xfId="5689" xr:uid="{00000000-0005-0000-0000-000016150000}"/>
    <cellStyle name="Note 9 7 2 2 4" xfId="5690" xr:uid="{00000000-0005-0000-0000-000017150000}"/>
    <cellStyle name="Note 9 7 2 3" xfId="5691" xr:uid="{00000000-0005-0000-0000-000018150000}"/>
    <cellStyle name="Note 9 7 2 3 2" xfId="5692" xr:uid="{00000000-0005-0000-0000-000019150000}"/>
    <cellStyle name="Note 9 7 2 3 2 2" xfId="5693" xr:uid="{00000000-0005-0000-0000-00001A150000}"/>
    <cellStyle name="Note 9 7 2 3 3" xfId="5694" xr:uid="{00000000-0005-0000-0000-00001B150000}"/>
    <cellStyle name="Note 9 7 2 4" xfId="5695" xr:uid="{00000000-0005-0000-0000-00001C150000}"/>
    <cellStyle name="Note 9 7 2 4 2" xfId="5696" xr:uid="{00000000-0005-0000-0000-00001D150000}"/>
    <cellStyle name="Note 9 7 2 5" xfId="5697" xr:uid="{00000000-0005-0000-0000-00001E150000}"/>
    <cellStyle name="Note 9 7 2 5 2" xfId="5698" xr:uid="{00000000-0005-0000-0000-00001F150000}"/>
    <cellStyle name="Note 9 7 2 6" xfId="5699" xr:uid="{00000000-0005-0000-0000-000020150000}"/>
    <cellStyle name="Note 9 7 3" xfId="5700" xr:uid="{00000000-0005-0000-0000-000021150000}"/>
    <cellStyle name="Note 9 7 3 2" xfId="5701" xr:uid="{00000000-0005-0000-0000-000022150000}"/>
    <cellStyle name="Note 9 7 3 2 2" xfId="5702" xr:uid="{00000000-0005-0000-0000-000023150000}"/>
    <cellStyle name="Note 9 7 3 2 2 2" xfId="5703" xr:uid="{00000000-0005-0000-0000-000024150000}"/>
    <cellStyle name="Note 9 7 3 2 3" xfId="5704" xr:uid="{00000000-0005-0000-0000-000025150000}"/>
    <cellStyle name="Note 9 7 3 3" xfId="5705" xr:uid="{00000000-0005-0000-0000-000026150000}"/>
    <cellStyle name="Note 9 7 3 3 2" xfId="5706" xr:uid="{00000000-0005-0000-0000-000027150000}"/>
    <cellStyle name="Note 9 7 3 4" xfId="5707" xr:uid="{00000000-0005-0000-0000-000028150000}"/>
    <cellStyle name="Note 9 7 4" xfId="5708" xr:uid="{00000000-0005-0000-0000-000029150000}"/>
    <cellStyle name="Note 9 7 4 2" xfId="5709" xr:uid="{00000000-0005-0000-0000-00002A150000}"/>
    <cellStyle name="Note 9 7 4 2 2" xfId="5710" xr:uid="{00000000-0005-0000-0000-00002B150000}"/>
    <cellStyle name="Note 9 7 4 3" xfId="5711" xr:uid="{00000000-0005-0000-0000-00002C150000}"/>
    <cellStyle name="Note 9 7 5" xfId="5712" xr:uid="{00000000-0005-0000-0000-00002D150000}"/>
    <cellStyle name="Note 9 7 5 2" xfId="5713" xr:uid="{00000000-0005-0000-0000-00002E150000}"/>
    <cellStyle name="Note 9 7 6" xfId="5714" xr:uid="{00000000-0005-0000-0000-00002F150000}"/>
    <cellStyle name="Note 9 8" xfId="5715" xr:uid="{00000000-0005-0000-0000-000030150000}"/>
    <cellStyle name="Note 9 8 2" xfId="5716" xr:uid="{00000000-0005-0000-0000-000031150000}"/>
    <cellStyle name="Note 9 8 2 2" xfId="5717" xr:uid="{00000000-0005-0000-0000-000032150000}"/>
    <cellStyle name="Note 9 8 2 2 2" xfId="5718" xr:uid="{00000000-0005-0000-0000-000033150000}"/>
    <cellStyle name="Note 9 8 2 2 2 2" xfId="5719" xr:uid="{00000000-0005-0000-0000-000034150000}"/>
    <cellStyle name="Note 9 8 2 2 2 2 2" xfId="5720" xr:uid="{00000000-0005-0000-0000-000035150000}"/>
    <cellStyle name="Note 9 8 2 2 2 3" xfId="5721" xr:uid="{00000000-0005-0000-0000-000036150000}"/>
    <cellStyle name="Note 9 8 2 2 3" xfId="5722" xr:uid="{00000000-0005-0000-0000-000037150000}"/>
    <cellStyle name="Note 9 8 2 2 3 2" xfId="5723" xr:uid="{00000000-0005-0000-0000-000038150000}"/>
    <cellStyle name="Note 9 8 2 2 4" xfId="5724" xr:uid="{00000000-0005-0000-0000-000039150000}"/>
    <cellStyle name="Note 9 8 2 3" xfId="5725" xr:uid="{00000000-0005-0000-0000-00003A150000}"/>
    <cellStyle name="Note 9 8 2 3 2" xfId="5726" xr:uid="{00000000-0005-0000-0000-00003B150000}"/>
    <cellStyle name="Note 9 8 2 3 2 2" xfId="5727" xr:uid="{00000000-0005-0000-0000-00003C150000}"/>
    <cellStyle name="Note 9 8 2 3 3" xfId="5728" xr:uid="{00000000-0005-0000-0000-00003D150000}"/>
    <cellStyle name="Note 9 8 2 4" xfId="5729" xr:uid="{00000000-0005-0000-0000-00003E150000}"/>
    <cellStyle name="Note 9 8 2 4 2" xfId="5730" xr:uid="{00000000-0005-0000-0000-00003F150000}"/>
    <cellStyle name="Note 9 8 2 5" xfId="5731" xr:uid="{00000000-0005-0000-0000-000040150000}"/>
    <cellStyle name="Note 9 8 2 5 2" xfId="5732" xr:uid="{00000000-0005-0000-0000-000041150000}"/>
    <cellStyle name="Note 9 8 2 6" xfId="5733" xr:uid="{00000000-0005-0000-0000-000042150000}"/>
    <cellStyle name="Note 9 8 3" xfId="5734" xr:uid="{00000000-0005-0000-0000-000043150000}"/>
    <cellStyle name="Note 9 8 3 2" xfId="5735" xr:uid="{00000000-0005-0000-0000-000044150000}"/>
    <cellStyle name="Note 9 8 3 2 2" xfId="5736" xr:uid="{00000000-0005-0000-0000-000045150000}"/>
    <cellStyle name="Note 9 8 3 2 2 2" xfId="5737" xr:uid="{00000000-0005-0000-0000-000046150000}"/>
    <cellStyle name="Note 9 8 3 2 3" xfId="5738" xr:uid="{00000000-0005-0000-0000-000047150000}"/>
    <cellStyle name="Note 9 8 3 3" xfId="5739" xr:uid="{00000000-0005-0000-0000-000048150000}"/>
    <cellStyle name="Note 9 8 3 3 2" xfId="5740" xr:uid="{00000000-0005-0000-0000-000049150000}"/>
    <cellStyle name="Note 9 8 3 4" xfId="5741" xr:uid="{00000000-0005-0000-0000-00004A150000}"/>
    <cellStyle name="Note 9 8 4" xfId="5742" xr:uid="{00000000-0005-0000-0000-00004B150000}"/>
    <cellStyle name="Note 9 8 4 2" xfId="5743" xr:uid="{00000000-0005-0000-0000-00004C150000}"/>
    <cellStyle name="Note 9 8 4 2 2" xfId="5744" xr:uid="{00000000-0005-0000-0000-00004D150000}"/>
    <cellStyle name="Note 9 8 4 3" xfId="5745" xr:uid="{00000000-0005-0000-0000-00004E150000}"/>
    <cellStyle name="Note 9 8 5" xfId="5746" xr:uid="{00000000-0005-0000-0000-00004F150000}"/>
    <cellStyle name="Note 9 8 5 2" xfId="5747" xr:uid="{00000000-0005-0000-0000-000050150000}"/>
    <cellStyle name="Note 9 8 6" xfId="5748" xr:uid="{00000000-0005-0000-0000-000051150000}"/>
    <cellStyle name="notes" xfId="5749" xr:uid="{00000000-0005-0000-0000-000052150000}"/>
    <cellStyle name="Notiz 10" xfId="890" xr:uid="{00000000-0005-0000-0000-000053150000}"/>
    <cellStyle name="Notiz 10 2" xfId="891" xr:uid="{00000000-0005-0000-0000-000054150000}"/>
    <cellStyle name="Notiz 10 2 2" xfId="892" xr:uid="{00000000-0005-0000-0000-000055150000}"/>
    <cellStyle name="Notiz 10 3" xfId="893" xr:uid="{00000000-0005-0000-0000-000056150000}"/>
    <cellStyle name="Notiz 11" xfId="894" xr:uid="{00000000-0005-0000-0000-000057150000}"/>
    <cellStyle name="Notiz 11 2" xfId="895" xr:uid="{00000000-0005-0000-0000-000058150000}"/>
    <cellStyle name="Notiz 11 2 2" xfId="896" xr:uid="{00000000-0005-0000-0000-000059150000}"/>
    <cellStyle name="Notiz 11 3" xfId="897" xr:uid="{00000000-0005-0000-0000-00005A150000}"/>
    <cellStyle name="Notiz 12" xfId="898" xr:uid="{00000000-0005-0000-0000-00005B150000}"/>
    <cellStyle name="Notiz 12 2" xfId="899" xr:uid="{00000000-0005-0000-0000-00005C150000}"/>
    <cellStyle name="Notiz 12 2 2" xfId="900" xr:uid="{00000000-0005-0000-0000-00005D150000}"/>
    <cellStyle name="Notiz 12 3" xfId="901" xr:uid="{00000000-0005-0000-0000-00005E150000}"/>
    <cellStyle name="Notiz 13" xfId="902" xr:uid="{00000000-0005-0000-0000-00005F150000}"/>
    <cellStyle name="Notiz 13 2" xfId="903" xr:uid="{00000000-0005-0000-0000-000060150000}"/>
    <cellStyle name="Notiz 14" xfId="904" xr:uid="{00000000-0005-0000-0000-000061150000}"/>
    <cellStyle name="Notiz 14 2" xfId="905" xr:uid="{00000000-0005-0000-0000-000062150000}"/>
    <cellStyle name="Notiz 15" xfId="906" xr:uid="{00000000-0005-0000-0000-000063150000}"/>
    <cellStyle name="Notiz 15 2" xfId="907" xr:uid="{00000000-0005-0000-0000-000064150000}"/>
    <cellStyle name="Notiz 16" xfId="908" xr:uid="{00000000-0005-0000-0000-000065150000}"/>
    <cellStyle name="Notiz 16 2" xfId="909" xr:uid="{00000000-0005-0000-0000-000066150000}"/>
    <cellStyle name="Notiz 17" xfId="910" xr:uid="{00000000-0005-0000-0000-000067150000}"/>
    <cellStyle name="Notiz 2" xfId="911" xr:uid="{00000000-0005-0000-0000-000068150000}"/>
    <cellStyle name="Notiz 2 2" xfId="912" xr:uid="{00000000-0005-0000-0000-000069150000}"/>
    <cellStyle name="Notiz 2 3" xfId="913" xr:uid="{00000000-0005-0000-0000-00006A150000}"/>
    <cellStyle name="Notiz 3" xfId="914" xr:uid="{00000000-0005-0000-0000-00006B150000}"/>
    <cellStyle name="Notiz 3 2" xfId="915" xr:uid="{00000000-0005-0000-0000-00006C150000}"/>
    <cellStyle name="Notiz 4" xfId="916" xr:uid="{00000000-0005-0000-0000-00006D150000}"/>
    <cellStyle name="Notiz 4 2" xfId="917" xr:uid="{00000000-0005-0000-0000-00006E150000}"/>
    <cellStyle name="Notiz 5" xfId="918" xr:uid="{00000000-0005-0000-0000-00006F150000}"/>
    <cellStyle name="Notiz 5 2" xfId="919" xr:uid="{00000000-0005-0000-0000-000070150000}"/>
    <cellStyle name="Notiz 6" xfId="920" xr:uid="{00000000-0005-0000-0000-000071150000}"/>
    <cellStyle name="Notiz 6 2" xfId="921" xr:uid="{00000000-0005-0000-0000-000072150000}"/>
    <cellStyle name="Notiz 6 2 2" xfId="922" xr:uid="{00000000-0005-0000-0000-000073150000}"/>
    <cellStyle name="Notiz 6 3" xfId="923" xr:uid="{00000000-0005-0000-0000-000074150000}"/>
    <cellStyle name="Notiz 7" xfId="924" xr:uid="{00000000-0005-0000-0000-000075150000}"/>
    <cellStyle name="Notiz 7 2" xfId="925" xr:uid="{00000000-0005-0000-0000-000076150000}"/>
    <cellStyle name="Notiz 7 2 2" xfId="926" xr:uid="{00000000-0005-0000-0000-000077150000}"/>
    <cellStyle name="Notiz 7 3" xfId="927" xr:uid="{00000000-0005-0000-0000-000078150000}"/>
    <cellStyle name="Notiz 8" xfId="928" xr:uid="{00000000-0005-0000-0000-000079150000}"/>
    <cellStyle name="Notiz 8 2" xfId="929" xr:uid="{00000000-0005-0000-0000-00007A150000}"/>
    <cellStyle name="Notiz 8 2 2" xfId="930" xr:uid="{00000000-0005-0000-0000-00007B150000}"/>
    <cellStyle name="Notiz 8 3" xfId="931" xr:uid="{00000000-0005-0000-0000-00007C150000}"/>
    <cellStyle name="Notiz 9" xfId="932" xr:uid="{00000000-0005-0000-0000-00007D150000}"/>
    <cellStyle name="Notiz 9 2" xfId="933" xr:uid="{00000000-0005-0000-0000-00007E150000}"/>
    <cellStyle name="Notiz 9 2 2" xfId="934" xr:uid="{00000000-0005-0000-0000-00007F150000}"/>
    <cellStyle name="Notiz 9 3" xfId="935" xr:uid="{00000000-0005-0000-0000-000080150000}"/>
    <cellStyle name="Output 2" xfId="5750" xr:uid="{00000000-0005-0000-0000-000081150000}"/>
    <cellStyle name="Output 2 2" xfId="5751" xr:uid="{00000000-0005-0000-0000-000082150000}"/>
    <cellStyle name="Percent [2]" xfId="5752" xr:uid="{00000000-0005-0000-0000-000083150000}"/>
    <cellStyle name="Percent 10" xfId="5753" xr:uid="{00000000-0005-0000-0000-000084150000}"/>
    <cellStyle name="Percent 2" xfId="936" xr:uid="{00000000-0005-0000-0000-000085150000}"/>
    <cellStyle name="Percent 2 10" xfId="5754" xr:uid="{00000000-0005-0000-0000-000086150000}"/>
    <cellStyle name="Percent 2 10 2" xfId="5755" xr:uid="{00000000-0005-0000-0000-000087150000}"/>
    <cellStyle name="Percent 2 11" xfId="5756" xr:uid="{00000000-0005-0000-0000-000088150000}"/>
    <cellStyle name="Percent 2 11 2" xfId="5757" xr:uid="{00000000-0005-0000-0000-000089150000}"/>
    <cellStyle name="Percent 2 12" xfId="5758" xr:uid="{00000000-0005-0000-0000-00008A150000}"/>
    <cellStyle name="Percent 2 12 2" xfId="5759" xr:uid="{00000000-0005-0000-0000-00008B150000}"/>
    <cellStyle name="Percent 2 13" xfId="5760" xr:uid="{00000000-0005-0000-0000-00008C150000}"/>
    <cellStyle name="Percent 2 14" xfId="5761" xr:uid="{00000000-0005-0000-0000-00008D150000}"/>
    <cellStyle name="Percent 2 15" xfId="5762" xr:uid="{00000000-0005-0000-0000-00008E150000}"/>
    <cellStyle name="Percent 2 16" xfId="5763" xr:uid="{00000000-0005-0000-0000-00008F150000}"/>
    <cellStyle name="Percent 2 2" xfId="937" xr:uid="{00000000-0005-0000-0000-000090150000}"/>
    <cellStyle name="Percent 2 2 10" xfId="5764" xr:uid="{00000000-0005-0000-0000-000091150000}"/>
    <cellStyle name="Percent 2 2 11" xfId="5765" xr:uid="{00000000-0005-0000-0000-000092150000}"/>
    <cellStyle name="Percent 2 2 12" xfId="5766" xr:uid="{00000000-0005-0000-0000-000093150000}"/>
    <cellStyle name="Percent 2 2 13" xfId="5767" xr:uid="{00000000-0005-0000-0000-000094150000}"/>
    <cellStyle name="Percent 2 2 14" xfId="5768" xr:uid="{00000000-0005-0000-0000-000095150000}"/>
    <cellStyle name="Percent 2 2 14 2" xfId="5769" xr:uid="{00000000-0005-0000-0000-000096150000}"/>
    <cellStyle name="Percent 2 2 15" xfId="5770" xr:uid="{00000000-0005-0000-0000-000097150000}"/>
    <cellStyle name="Percent 2 2 2" xfId="938" xr:uid="{00000000-0005-0000-0000-000098150000}"/>
    <cellStyle name="Percent 2 2 2 2" xfId="5771" xr:uid="{00000000-0005-0000-0000-000099150000}"/>
    <cellStyle name="Percent 2 2 2 2 2" xfId="5772" xr:uid="{00000000-0005-0000-0000-00009A150000}"/>
    <cellStyle name="Percent 2 2 2 2 2 2" xfId="5773" xr:uid="{00000000-0005-0000-0000-00009B150000}"/>
    <cellStyle name="Percent 2 2 2 2 3" xfId="5774" xr:uid="{00000000-0005-0000-0000-00009C150000}"/>
    <cellStyle name="Percent 2 2 2 2 3 2" xfId="5775" xr:uid="{00000000-0005-0000-0000-00009D150000}"/>
    <cellStyle name="Percent 2 2 2 2 4" xfId="5776" xr:uid="{00000000-0005-0000-0000-00009E150000}"/>
    <cellStyle name="Percent 2 2 2 2 5" xfId="5777" xr:uid="{00000000-0005-0000-0000-00009F150000}"/>
    <cellStyle name="Percent 2 2 2 2 6" xfId="5778" xr:uid="{00000000-0005-0000-0000-0000A0150000}"/>
    <cellStyle name="Percent 2 2 2 2 7" xfId="5779" xr:uid="{00000000-0005-0000-0000-0000A1150000}"/>
    <cellStyle name="Percent 2 2 2 3" xfId="5780" xr:uid="{00000000-0005-0000-0000-0000A2150000}"/>
    <cellStyle name="Percent 2 2 2 3 2" xfId="5781" xr:uid="{00000000-0005-0000-0000-0000A3150000}"/>
    <cellStyle name="Percent 2 2 2 3 3" xfId="5782" xr:uid="{00000000-0005-0000-0000-0000A4150000}"/>
    <cellStyle name="Percent 2 2 2 4" xfId="5783" xr:uid="{00000000-0005-0000-0000-0000A5150000}"/>
    <cellStyle name="Percent 2 2 2 4 2" xfId="5784" xr:uid="{00000000-0005-0000-0000-0000A6150000}"/>
    <cellStyle name="Percent 2 2 2 4 3" xfId="5785" xr:uid="{00000000-0005-0000-0000-0000A7150000}"/>
    <cellStyle name="Percent 2 2 2 5" xfId="5786" xr:uid="{00000000-0005-0000-0000-0000A8150000}"/>
    <cellStyle name="Percent 2 2 2 5 2" xfId="5787" xr:uid="{00000000-0005-0000-0000-0000A9150000}"/>
    <cellStyle name="Percent 2 2 2 6" xfId="5788" xr:uid="{00000000-0005-0000-0000-0000AA150000}"/>
    <cellStyle name="Percent 2 2 2 6 2" xfId="5789" xr:uid="{00000000-0005-0000-0000-0000AB150000}"/>
    <cellStyle name="Percent 2 2 2 7" xfId="5790" xr:uid="{00000000-0005-0000-0000-0000AC150000}"/>
    <cellStyle name="Percent 2 2 2 8" xfId="5791" xr:uid="{00000000-0005-0000-0000-0000AD150000}"/>
    <cellStyle name="Percent 2 2 3" xfId="5792" xr:uid="{00000000-0005-0000-0000-0000AE150000}"/>
    <cellStyle name="Percent 2 2 3 2" xfId="5793" xr:uid="{00000000-0005-0000-0000-0000AF150000}"/>
    <cellStyle name="Percent 2 2 3 3" xfId="5794" xr:uid="{00000000-0005-0000-0000-0000B0150000}"/>
    <cellStyle name="Percent 2 2 3 3 2" xfId="5795" xr:uid="{00000000-0005-0000-0000-0000B1150000}"/>
    <cellStyle name="Percent 2 2 3 4" xfId="5796" xr:uid="{00000000-0005-0000-0000-0000B2150000}"/>
    <cellStyle name="Percent 2 2 4" xfId="5797" xr:uid="{00000000-0005-0000-0000-0000B3150000}"/>
    <cellStyle name="Percent 2 2 4 2" xfId="5798" xr:uid="{00000000-0005-0000-0000-0000B4150000}"/>
    <cellStyle name="Percent 2 2 4 3" xfId="5799" xr:uid="{00000000-0005-0000-0000-0000B5150000}"/>
    <cellStyle name="Percent 2 2 4 4" xfId="5800" xr:uid="{00000000-0005-0000-0000-0000B6150000}"/>
    <cellStyle name="Percent 2 2 4 5" xfId="5801" xr:uid="{00000000-0005-0000-0000-0000B7150000}"/>
    <cellStyle name="Percent 2 2 5" xfId="5802" xr:uid="{00000000-0005-0000-0000-0000B8150000}"/>
    <cellStyle name="Percent 2 2 5 2" xfId="5803" xr:uid="{00000000-0005-0000-0000-0000B9150000}"/>
    <cellStyle name="Percent 2 2 5 3" xfId="5804" xr:uid="{00000000-0005-0000-0000-0000BA150000}"/>
    <cellStyle name="Percent 2 2 5 4" xfId="5805" xr:uid="{00000000-0005-0000-0000-0000BB150000}"/>
    <cellStyle name="Percent 2 2 6" xfId="5806" xr:uid="{00000000-0005-0000-0000-0000BC150000}"/>
    <cellStyle name="Percent 2 2 6 2" xfId="5807" xr:uid="{00000000-0005-0000-0000-0000BD150000}"/>
    <cellStyle name="Percent 2 2 7" xfId="5808" xr:uid="{00000000-0005-0000-0000-0000BE150000}"/>
    <cellStyle name="Percent 2 2 7 2" xfId="5809" xr:uid="{00000000-0005-0000-0000-0000BF150000}"/>
    <cellStyle name="Percent 2 2 8" xfId="5810" xr:uid="{00000000-0005-0000-0000-0000C0150000}"/>
    <cellStyle name="Percent 2 2 8 2" xfId="5811" xr:uid="{00000000-0005-0000-0000-0000C1150000}"/>
    <cellStyle name="Percent 2 2 9" xfId="5812" xr:uid="{00000000-0005-0000-0000-0000C2150000}"/>
    <cellStyle name="Percent 2 2 9 2" xfId="5813" xr:uid="{00000000-0005-0000-0000-0000C3150000}"/>
    <cellStyle name="Percent 2 3" xfId="939" xr:uid="{00000000-0005-0000-0000-0000C4150000}"/>
    <cellStyle name="Percent 2 3 2" xfId="5814" xr:uid="{00000000-0005-0000-0000-0000C5150000}"/>
    <cellStyle name="Percent 2 3 2 2" xfId="5815" xr:uid="{00000000-0005-0000-0000-0000C6150000}"/>
    <cellStyle name="Percent 2 3 2 2 2" xfId="5816" xr:uid="{00000000-0005-0000-0000-0000C7150000}"/>
    <cellStyle name="Percent 2 3 2 3" xfId="5817" xr:uid="{00000000-0005-0000-0000-0000C8150000}"/>
    <cellStyle name="Percent 2 3 2 3 2" xfId="5818" xr:uid="{00000000-0005-0000-0000-0000C9150000}"/>
    <cellStyle name="Percent 2 3 2 4" xfId="5819" xr:uid="{00000000-0005-0000-0000-0000CA150000}"/>
    <cellStyle name="Percent 2 3 2 5" xfId="5820" xr:uid="{00000000-0005-0000-0000-0000CB150000}"/>
    <cellStyle name="Percent 2 3 2 6" xfId="5821" xr:uid="{00000000-0005-0000-0000-0000CC150000}"/>
    <cellStyle name="Percent 2 3 2 7" xfId="5822" xr:uid="{00000000-0005-0000-0000-0000CD150000}"/>
    <cellStyle name="Percent 2 3 3" xfId="5823" xr:uid="{00000000-0005-0000-0000-0000CE150000}"/>
    <cellStyle name="Percent 2 3 3 2" xfId="5824" xr:uid="{00000000-0005-0000-0000-0000CF150000}"/>
    <cellStyle name="Percent 2 3 3 3" xfId="5825" xr:uid="{00000000-0005-0000-0000-0000D0150000}"/>
    <cellStyle name="Percent 2 3 4" xfId="5826" xr:uid="{00000000-0005-0000-0000-0000D1150000}"/>
    <cellStyle name="Percent 2 3 4 2" xfId="5827" xr:uid="{00000000-0005-0000-0000-0000D2150000}"/>
    <cellStyle name="Percent 2 3 4 3" xfId="5828" xr:uid="{00000000-0005-0000-0000-0000D3150000}"/>
    <cellStyle name="Percent 2 3 5" xfId="5829" xr:uid="{00000000-0005-0000-0000-0000D4150000}"/>
    <cellStyle name="Percent 2 3 5 2" xfId="5830" xr:uid="{00000000-0005-0000-0000-0000D5150000}"/>
    <cellStyle name="Percent 2 3 6" xfId="5831" xr:uid="{00000000-0005-0000-0000-0000D6150000}"/>
    <cellStyle name="Percent 2 3 6 2" xfId="5832" xr:uid="{00000000-0005-0000-0000-0000D7150000}"/>
    <cellStyle name="Percent 2 3 7" xfId="5833" xr:uid="{00000000-0005-0000-0000-0000D8150000}"/>
    <cellStyle name="Percent 2 3 8" xfId="5834" xr:uid="{00000000-0005-0000-0000-0000D9150000}"/>
    <cellStyle name="Percent 2 3 9" xfId="5835" xr:uid="{00000000-0005-0000-0000-0000DA150000}"/>
    <cellStyle name="Percent 2 4" xfId="5836" xr:uid="{00000000-0005-0000-0000-0000DB150000}"/>
    <cellStyle name="Percent 2 4 2" xfId="5837" xr:uid="{00000000-0005-0000-0000-0000DC150000}"/>
    <cellStyle name="Percent 2 4 3" xfId="5838" xr:uid="{00000000-0005-0000-0000-0000DD150000}"/>
    <cellStyle name="Percent 2 4 4" xfId="5839" xr:uid="{00000000-0005-0000-0000-0000DE150000}"/>
    <cellStyle name="Percent 2 5" xfId="5840" xr:uid="{00000000-0005-0000-0000-0000DF150000}"/>
    <cellStyle name="Percent 2 5 2" xfId="5841" xr:uid="{00000000-0005-0000-0000-0000E0150000}"/>
    <cellStyle name="Percent 2 5 3" xfId="5842" xr:uid="{00000000-0005-0000-0000-0000E1150000}"/>
    <cellStyle name="Percent 2 5 4" xfId="5843" xr:uid="{00000000-0005-0000-0000-0000E2150000}"/>
    <cellStyle name="Percent 2 6" xfId="5844" xr:uid="{00000000-0005-0000-0000-0000E3150000}"/>
    <cellStyle name="Percent 2 6 2" xfId="5845" xr:uid="{00000000-0005-0000-0000-0000E4150000}"/>
    <cellStyle name="Percent 2 6 3" xfId="5846" xr:uid="{00000000-0005-0000-0000-0000E5150000}"/>
    <cellStyle name="Percent 2 7" xfId="5847" xr:uid="{00000000-0005-0000-0000-0000E6150000}"/>
    <cellStyle name="Percent 2 7 2" xfId="5848" xr:uid="{00000000-0005-0000-0000-0000E7150000}"/>
    <cellStyle name="Percent 2 8" xfId="5849" xr:uid="{00000000-0005-0000-0000-0000E8150000}"/>
    <cellStyle name="Percent 2 8 2" xfId="5850" xr:uid="{00000000-0005-0000-0000-0000E9150000}"/>
    <cellStyle name="Percent 2 9" xfId="5851" xr:uid="{00000000-0005-0000-0000-0000EA150000}"/>
    <cellStyle name="Percent 2 9 2" xfId="5852" xr:uid="{00000000-0005-0000-0000-0000EB150000}"/>
    <cellStyle name="Percent 3" xfId="940" xr:uid="{00000000-0005-0000-0000-0000EC150000}"/>
    <cellStyle name="Percent 3 2" xfId="941" xr:uid="{00000000-0005-0000-0000-0000ED150000}"/>
    <cellStyle name="Percent 3 2 2" xfId="5853" xr:uid="{00000000-0005-0000-0000-0000EE150000}"/>
    <cellStyle name="Percent 3 2 3" xfId="5854" xr:uid="{00000000-0005-0000-0000-0000EF150000}"/>
    <cellStyle name="Percent 3 2 4" xfId="5855" xr:uid="{00000000-0005-0000-0000-0000F0150000}"/>
    <cellStyle name="Percent 3 2 5" xfId="5856" xr:uid="{00000000-0005-0000-0000-0000F1150000}"/>
    <cellStyle name="Percent 3 2 6" xfId="5857" xr:uid="{00000000-0005-0000-0000-0000F2150000}"/>
    <cellStyle name="Percent 3 2 7" xfId="5858" xr:uid="{00000000-0005-0000-0000-0000F3150000}"/>
    <cellStyle name="Percent 3 3" xfId="5859" xr:uid="{00000000-0005-0000-0000-0000F4150000}"/>
    <cellStyle name="Percent 3 4" xfId="5860" xr:uid="{00000000-0005-0000-0000-0000F5150000}"/>
    <cellStyle name="Percent 3 5" xfId="5861" xr:uid="{00000000-0005-0000-0000-0000F6150000}"/>
    <cellStyle name="Percent 3 6" xfId="5862" xr:uid="{00000000-0005-0000-0000-0000F7150000}"/>
    <cellStyle name="Percent 3 6 2" xfId="5863" xr:uid="{00000000-0005-0000-0000-0000F8150000}"/>
    <cellStyle name="Percent 3 7" xfId="5864" xr:uid="{00000000-0005-0000-0000-0000F9150000}"/>
    <cellStyle name="Percent 3 8" xfId="5865" xr:uid="{00000000-0005-0000-0000-0000FA150000}"/>
    <cellStyle name="Percent 3 9" xfId="5866" xr:uid="{00000000-0005-0000-0000-0000FB150000}"/>
    <cellStyle name="Percent 4" xfId="5867" xr:uid="{00000000-0005-0000-0000-0000FC150000}"/>
    <cellStyle name="Percent 4 2" xfId="5868" xr:uid="{00000000-0005-0000-0000-0000FD150000}"/>
    <cellStyle name="Percent 4 2 2" xfId="5869" xr:uid="{00000000-0005-0000-0000-0000FE150000}"/>
    <cellStyle name="Percent 4 2 3" xfId="5870" xr:uid="{00000000-0005-0000-0000-0000FF150000}"/>
    <cellStyle name="Percent 4 3" xfId="5871" xr:uid="{00000000-0005-0000-0000-000000160000}"/>
    <cellStyle name="Percent 4 3 2" xfId="5872" xr:uid="{00000000-0005-0000-0000-000001160000}"/>
    <cellStyle name="Percent 4 4" xfId="5873" xr:uid="{00000000-0005-0000-0000-000002160000}"/>
    <cellStyle name="Percent 4 5" xfId="5874" xr:uid="{00000000-0005-0000-0000-000003160000}"/>
    <cellStyle name="Percent 4 6" xfId="5875" xr:uid="{00000000-0005-0000-0000-000004160000}"/>
    <cellStyle name="Percent 4 7" xfId="5876" xr:uid="{00000000-0005-0000-0000-000005160000}"/>
    <cellStyle name="Percent 4 8" xfId="5877" xr:uid="{00000000-0005-0000-0000-000006160000}"/>
    <cellStyle name="Percent 4 9" xfId="5878" xr:uid="{00000000-0005-0000-0000-000007160000}"/>
    <cellStyle name="Percent 5" xfId="5879" xr:uid="{00000000-0005-0000-0000-000008160000}"/>
    <cellStyle name="Percent 5 2" xfId="5880" xr:uid="{00000000-0005-0000-0000-000009160000}"/>
    <cellStyle name="Percent 5 3" xfId="5881" xr:uid="{00000000-0005-0000-0000-00000A160000}"/>
    <cellStyle name="Percent 5 4" xfId="5882" xr:uid="{00000000-0005-0000-0000-00000B160000}"/>
    <cellStyle name="Percent 6" xfId="5883" xr:uid="{00000000-0005-0000-0000-00000C160000}"/>
    <cellStyle name="Percent 7" xfId="5884" xr:uid="{00000000-0005-0000-0000-00000D160000}"/>
    <cellStyle name="Percent 8" xfId="5885" xr:uid="{00000000-0005-0000-0000-00000E160000}"/>
    <cellStyle name="Percent 9" xfId="5886" xr:uid="{00000000-0005-0000-0000-00000F160000}"/>
    <cellStyle name="Percent_1 SubOverv.USd" xfId="942" xr:uid="{00000000-0005-0000-0000-000010160000}"/>
    <cellStyle name="Procentowy 3" xfId="943" xr:uid="{00000000-0005-0000-0000-000011160000}"/>
    <cellStyle name="Procentowy 3 2" xfId="5887" xr:uid="{00000000-0005-0000-0000-000012160000}"/>
    <cellStyle name="Procentowy 3 2 2" xfId="5888" xr:uid="{00000000-0005-0000-0000-000013160000}"/>
    <cellStyle name="Procentowy 3 3" xfId="5889" xr:uid="{00000000-0005-0000-0000-000014160000}"/>
    <cellStyle name="Procentowy 3 3 2" xfId="5890" xr:uid="{00000000-0005-0000-0000-000015160000}"/>
    <cellStyle name="Procentowy 3 4" xfId="5891" xr:uid="{00000000-0005-0000-0000-000016160000}"/>
    <cellStyle name="Procentowy 8" xfId="944" xr:uid="{00000000-0005-0000-0000-000017160000}"/>
    <cellStyle name="Procentowy 8 2" xfId="5892" xr:uid="{00000000-0005-0000-0000-000018160000}"/>
    <cellStyle name="Procentowy 8 2 2" xfId="5893" xr:uid="{00000000-0005-0000-0000-000019160000}"/>
    <cellStyle name="Procentowy 8 3" xfId="5894" xr:uid="{00000000-0005-0000-0000-00001A160000}"/>
    <cellStyle name="Procentowy 8 3 2" xfId="5895" xr:uid="{00000000-0005-0000-0000-00001B160000}"/>
    <cellStyle name="Procentowy 8 4" xfId="5896" xr:uid="{00000000-0005-0000-0000-00001C160000}"/>
    <cellStyle name="Prozent 2" xfId="945" xr:uid="{00000000-0005-0000-0000-00001D160000}"/>
    <cellStyle name="Prozent 3" xfId="5897" xr:uid="{00000000-0005-0000-0000-00001E160000}"/>
    <cellStyle name="row" xfId="946" xr:uid="{00000000-0005-0000-0000-00001F160000}"/>
    <cellStyle name="row 10" xfId="5898" xr:uid="{00000000-0005-0000-0000-000020160000}"/>
    <cellStyle name="row 10 2" xfId="5899" xr:uid="{00000000-0005-0000-0000-000021160000}"/>
    <cellStyle name="row 11" xfId="5900" xr:uid="{00000000-0005-0000-0000-000022160000}"/>
    <cellStyle name="row 2" xfId="5901" xr:uid="{00000000-0005-0000-0000-000023160000}"/>
    <cellStyle name="row 2 2" xfId="5902" xr:uid="{00000000-0005-0000-0000-000024160000}"/>
    <cellStyle name="row 2 2 2" xfId="5903" xr:uid="{00000000-0005-0000-0000-000025160000}"/>
    <cellStyle name="row 2 3" xfId="5904" xr:uid="{00000000-0005-0000-0000-000026160000}"/>
    <cellStyle name="row 3" xfId="5905" xr:uid="{00000000-0005-0000-0000-000027160000}"/>
    <cellStyle name="row 3 2" xfId="5906" xr:uid="{00000000-0005-0000-0000-000028160000}"/>
    <cellStyle name="row 3 2 2" xfId="5907" xr:uid="{00000000-0005-0000-0000-000029160000}"/>
    <cellStyle name="row 3 2 2 2" xfId="5908" xr:uid="{00000000-0005-0000-0000-00002A160000}"/>
    <cellStyle name="row 3 2 3" xfId="5909" xr:uid="{00000000-0005-0000-0000-00002B160000}"/>
    <cellStyle name="row 3 3" xfId="5910" xr:uid="{00000000-0005-0000-0000-00002C160000}"/>
    <cellStyle name="row 3 3 2" xfId="5911" xr:uid="{00000000-0005-0000-0000-00002D160000}"/>
    <cellStyle name="row 3 3 2 2" xfId="5912" xr:uid="{00000000-0005-0000-0000-00002E160000}"/>
    <cellStyle name="row 3 3 3" xfId="5913" xr:uid="{00000000-0005-0000-0000-00002F160000}"/>
    <cellStyle name="row 3 4" xfId="5914" xr:uid="{00000000-0005-0000-0000-000030160000}"/>
    <cellStyle name="row 3 4 2" xfId="5915" xr:uid="{00000000-0005-0000-0000-000031160000}"/>
    <cellStyle name="row 3 5" xfId="5916" xr:uid="{00000000-0005-0000-0000-000032160000}"/>
    <cellStyle name="row 4" xfId="5917" xr:uid="{00000000-0005-0000-0000-000033160000}"/>
    <cellStyle name="row 4 2" xfId="5918" xr:uid="{00000000-0005-0000-0000-000034160000}"/>
    <cellStyle name="row 4 2 2" xfId="5919" xr:uid="{00000000-0005-0000-0000-000035160000}"/>
    <cellStyle name="row 4 2 2 2" xfId="5920" xr:uid="{00000000-0005-0000-0000-000036160000}"/>
    <cellStyle name="row 4 2 3" xfId="5921" xr:uid="{00000000-0005-0000-0000-000037160000}"/>
    <cellStyle name="row 4 3" xfId="5922" xr:uid="{00000000-0005-0000-0000-000038160000}"/>
    <cellStyle name="row 4 3 2" xfId="5923" xr:uid="{00000000-0005-0000-0000-000039160000}"/>
    <cellStyle name="row 4 3 2 2" xfId="5924" xr:uid="{00000000-0005-0000-0000-00003A160000}"/>
    <cellStyle name="row 4 3 3" xfId="5925" xr:uid="{00000000-0005-0000-0000-00003B160000}"/>
    <cellStyle name="row 4 4" xfId="5926" xr:uid="{00000000-0005-0000-0000-00003C160000}"/>
    <cellStyle name="row 4 4 2" xfId="5927" xr:uid="{00000000-0005-0000-0000-00003D160000}"/>
    <cellStyle name="row 4 5" xfId="5928" xr:uid="{00000000-0005-0000-0000-00003E160000}"/>
    <cellStyle name="row 5" xfId="5929" xr:uid="{00000000-0005-0000-0000-00003F160000}"/>
    <cellStyle name="row 5 2" xfId="5930" xr:uid="{00000000-0005-0000-0000-000040160000}"/>
    <cellStyle name="row 5 2 2" xfId="5931" xr:uid="{00000000-0005-0000-0000-000041160000}"/>
    <cellStyle name="row 5 3" xfId="5932" xr:uid="{00000000-0005-0000-0000-000042160000}"/>
    <cellStyle name="row 6" xfId="5933" xr:uid="{00000000-0005-0000-0000-000043160000}"/>
    <cellStyle name="row 6 2" xfId="5934" xr:uid="{00000000-0005-0000-0000-000044160000}"/>
    <cellStyle name="row 6 2 2" xfId="5935" xr:uid="{00000000-0005-0000-0000-000045160000}"/>
    <cellStyle name="row 6 3" xfId="5936" xr:uid="{00000000-0005-0000-0000-000046160000}"/>
    <cellStyle name="row 7" xfId="5937" xr:uid="{00000000-0005-0000-0000-000047160000}"/>
    <cellStyle name="row 7 2" xfId="5938" xr:uid="{00000000-0005-0000-0000-000048160000}"/>
    <cellStyle name="row 7 2 2" xfId="5939" xr:uid="{00000000-0005-0000-0000-000049160000}"/>
    <cellStyle name="row 7 3" xfId="5940" xr:uid="{00000000-0005-0000-0000-00004A160000}"/>
    <cellStyle name="row 8" xfId="5941" xr:uid="{00000000-0005-0000-0000-00004B160000}"/>
    <cellStyle name="row 8 2" xfId="5942" xr:uid="{00000000-0005-0000-0000-00004C160000}"/>
    <cellStyle name="row 8 2 2" xfId="5943" xr:uid="{00000000-0005-0000-0000-00004D160000}"/>
    <cellStyle name="row 8 3" xfId="5944" xr:uid="{00000000-0005-0000-0000-00004E160000}"/>
    <cellStyle name="row 9" xfId="5945" xr:uid="{00000000-0005-0000-0000-00004F160000}"/>
    <cellStyle name="row 9 2" xfId="5946" xr:uid="{00000000-0005-0000-0000-000050160000}"/>
    <cellStyle name="row 9 2 2" xfId="5947" xr:uid="{00000000-0005-0000-0000-000051160000}"/>
    <cellStyle name="row 9 3" xfId="5948" xr:uid="{00000000-0005-0000-0000-000052160000}"/>
    <cellStyle name="RowCodes" xfId="947" xr:uid="{00000000-0005-0000-0000-000053160000}"/>
    <cellStyle name="Row-Col Headings" xfId="948" xr:uid="{00000000-0005-0000-0000-000054160000}"/>
    <cellStyle name="RowTitles" xfId="949" xr:uid="{00000000-0005-0000-0000-000055160000}"/>
    <cellStyle name="RowTitles 2" xfId="5949" xr:uid="{00000000-0005-0000-0000-000056160000}"/>
    <cellStyle name="RowTitles 2 2" xfId="5950" xr:uid="{00000000-0005-0000-0000-000057160000}"/>
    <cellStyle name="RowTitles 2 2 2" xfId="5951" xr:uid="{00000000-0005-0000-0000-000058160000}"/>
    <cellStyle name="RowTitles 2 3" xfId="5952" xr:uid="{00000000-0005-0000-0000-000059160000}"/>
    <cellStyle name="RowTitles 2 3 2" xfId="5953" xr:uid="{00000000-0005-0000-0000-00005A160000}"/>
    <cellStyle name="RowTitles 2 4" xfId="5954" xr:uid="{00000000-0005-0000-0000-00005B160000}"/>
    <cellStyle name="RowTitles 3" xfId="5955" xr:uid="{00000000-0005-0000-0000-00005C160000}"/>
    <cellStyle name="RowTitles 3 2" xfId="5956" xr:uid="{00000000-0005-0000-0000-00005D160000}"/>
    <cellStyle name="RowTitles 3 2 2" xfId="5957" xr:uid="{00000000-0005-0000-0000-00005E160000}"/>
    <cellStyle name="RowTitles 3 2 2 2" xfId="5958" xr:uid="{00000000-0005-0000-0000-00005F160000}"/>
    <cellStyle name="RowTitles 3 2 3" xfId="5959" xr:uid="{00000000-0005-0000-0000-000060160000}"/>
    <cellStyle name="RowTitles 3 2 3 2" xfId="5960" xr:uid="{00000000-0005-0000-0000-000061160000}"/>
    <cellStyle name="RowTitles 3 2 4" xfId="5961" xr:uid="{00000000-0005-0000-0000-000062160000}"/>
    <cellStyle name="RowTitles 3 3" xfId="5962" xr:uid="{00000000-0005-0000-0000-000063160000}"/>
    <cellStyle name="RowTitles 3 3 2" xfId="5963" xr:uid="{00000000-0005-0000-0000-000064160000}"/>
    <cellStyle name="RowTitles 3 3 2 2" xfId="5964" xr:uid="{00000000-0005-0000-0000-000065160000}"/>
    <cellStyle name="RowTitles 3 3 3" xfId="5965" xr:uid="{00000000-0005-0000-0000-000066160000}"/>
    <cellStyle name="RowTitles 3 3 3 2" xfId="5966" xr:uid="{00000000-0005-0000-0000-000067160000}"/>
    <cellStyle name="RowTitles 3 3 4" xfId="5967" xr:uid="{00000000-0005-0000-0000-000068160000}"/>
    <cellStyle name="RowTitles 3 4" xfId="5968" xr:uid="{00000000-0005-0000-0000-000069160000}"/>
    <cellStyle name="RowTitles 3 4 2" xfId="5969" xr:uid="{00000000-0005-0000-0000-00006A160000}"/>
    <cellStyle name="RowTitles 3 5" xfId="5970" xr:uid="{00000000-0005-0000-0000-00006B160000}"/>
    <cellStyle name="RowTitles 3 5 2" xfId="5971" xr:uid="{00000000-0005-0000-0000-00006C160000}"/>
    <cellStyle name="RowTitles 3 6" xfId="5972" xr:uid="{00000000-0005-0000-0000-00006D160000}"/>
    <cellStyle name="RowTitles 4" xfId="5973" xr:uid="{00000000-0005-0000-0000-00006E160000}"/>
    <cellStyle name="RowTitles 4 2" xfId="5974" xr:uid="{00000000-0005-0000-0000-00006F160000}"/>
    <cellStyle name="RowTitles 4 2 2" xfId="5975" xr:uid="{00000000-0005-0000-0000-000070160000}"/>
    <cellStyle name="RowTitles 4 2 2 2" xfId="5976" xr:uid="{00000000-0005-0000-0000-000071160000}"/>
    <cellStyle name="RowTitles 4 2 3" xfId="5977" xr:uid="{00000000-0005-0000-0000-000072160000}"/>
    <cellStyle name="RowTitles 4 2 3 2" xfId="5978" xr:uid="{00000000-0005-0000-0000-000073160000}"/>
    <cellStyle name="RowTitles 4 2 4" xfId="5979" xr:uid="{00000000-0005-0000-0000-000074160000}"/>
    <cellStyle name="RowTitles 4 3" xfId="5980" xr:uid="{00000000-0005-0000-0000-000075160000}"/>
    <cellStyle name="RowTitles 4 3 2" xfId="5981" xr:uid="{00000000-0005-0000-0000-000076160000}"/>
    <cellStyle name="RowTitles 4 3 2 2" xfId="5982" xr:uid="{00000000-0005-0000-0000-000077160000}"/>
    <cellStyle name="RowTitles 4 3 3" xfId="5983" xr:uid="{00000000-0005-0000-0000-000078160000}"/>
    <cellStyle name="RowTitles 4 3 3 2" xfId="5984" xr:uid="{00000000-0005-0000-0000-000079160000}"/>
    <cellStyle name="RowTitles 4 3 4" xfId="5985" xr:uid="{00000000-0005-0000-0000-00007A160000}"/>
    <cellStyle name="RowTitles 4 4" xfId="5986" xr:uid="{00000000-0005-0000-0000-00007B160000}"/>
    <cellStyle name="RowTitles 4 4 2" xfId="5987" xr:uid="{00000000-0005-0000-0000-00007C160000}"/>
    <cellStyle name="RowTitles 4 5" xfId="5988" xr:uid="{00000000-0005-0000-0000-00007D160000}"/>
    <cellStyle name="RowTitles 4 5 2" xfId="5989" xr:uid="{00000000-0005-0000-0000-00007E160000}"/>
    <cellStyle name="RowTitles 4 6" xfId="5990" xr:uid="{00000000-0005-0000-0000-00007F160000}"/>
    <cellStyle name="RowTitles 5" xfId="5991" xr:uid="{00000000-0005-0000-0000-000080160000}"/>
    <cellStyle name="RowTitles 5 2" xfId="5992" xr:uid="{00000000-0005-0000-0000-000081160000}"/>
    <cellStyle name="RowTitles 6" xfId="5993" xr:uid="{00000000-0005-0000-0000-000082160000}"/>
    <cellStyle name="RowTitles 6 2" xfId="5994" xr:uid="{00000000-0005-0000-0000-000083160000}"/>
    <cellStyle name="RowTitles 7" xfId="5995" xr:uid="{00000000-0005-0000-0000-000084160000}"/>
    <cellStyle name="RowTitles_CENTRAL_GOVT" xfId="5996" xr:uid="{00000000-0005-0000-0000-000085160000}"/>
    <cellStyle name="RowTitles1-Detail" xfId="950" xr:uid="{00000000-0005-0000-0000-000086160000}"/>
    <cellStyle name="RowTitles1-Detail 2" xfId="5997" xr:uid="{00000000-0005-0000-0000-000087160000}"/>
    <cellStyle name="RowTitles1-Detail 2 2" xfId="5998" xr:uid="{00000000-0005-0000-0000-000088160000}"/>
    <cellStyle name="RowTitles1-Detail 2 2 2" xfId="5999" xr:uid="{00000000-0005-0000-0000-000089160000}"/>
    <cellStyle name="RowTitles1-Detail 2 2 2 2" xfId="6000" xr:uid="{00000000-0005-0000-0000-00008A160000}"/>
    <cellStyle name="RowTitles1-Detail 2 2 2 2 2" xfId="6001" xr:uid="{00000000-0005-0000-0000-00008B160000}"/>
    <cellStyle name="RowTitles1-Detail 2 2 2 2 2 2" xfId="6002" xr:uid="{00000000-0005-0000-0000-00008C160000}"/>
    <cellStyle name="RowTitles1-Detail 2 2 2 2 3" xfId="6003" xr:uid="{00000000-0005-0000-0000-00008D160000}"/>
    <cellStyle name="RowTitles1-Detail 2 2 2 3" xfId="6004" xr:uid="{00000000-0005-0000-0000-00008E160000}"/>
    <cellStyle name="RowTitles1-Detail 2 2 2 3 2" xfId="6005" xr:uid="{00000000-0005-0000-0000-00008F160000}"/>
    <cellStyle name="RowTitles1-Detail 2 2 2 4" xfId="6006" xr:uid="{00000000-0005-0000-0000-000090160000}"/>
    <cellStyle name="RowTitles1-Detail 2 2 3" xfId="6007" xr:uid="{00000000-0005-0000-0000-000091160000}"/>
    <cellStyle name="RowTitles1-Detail 2 2 3 2" xfId="6008" xr:uid="{00000000-0005-0000-0000-000092160000}"/>
    <cellStyle name="RowTitles1-Detail 2 2 3 2 2" xfId="6009" xr:uid="{00000000-0005-0000-0000-000093160000}"/>
    <cellStyle name="RowTitles1-Detail 2 2 3 2 2 2" xfId="6010" xr:uid="{00000000-0005-0000-0000-000094160000}"/>
    <cellStyle name="RowTitles1-Detail 2 2 3 2 3" xfId="6011" xr:uid="{00000000-0005-0000-0000-000095160000}"/>
    <cellStyle name="RowTitles1-Detail 2 2 3 3" xfId="6012" xr:uid="{00000000-0005-0000-0000-000096160000}"/>
    <cellStyle name="RowTitles1-Detail 2 2 3 3 2" xfId="6013" xr:uid="{00000000-0005-0000-0000-000097160000}"/>
    <cellStyle name="RowTitles1-Detail 2 2 3 4" xfId="6014" xr:uid="{00000000-0005-0000-0000-000098160000}"/>
    <cellStyle name="RowTitles1-Detail 2 2 4" xfId="6015" xr:uid="{00000000-0005-0000-0000-000099160000}"/>
    <cellStyle name="RowTitles1-Detail 2 2 4 2" xfId="6016" xr:uid="{00000000-0005-0000-0000-00009A160000}"/>
    <cellStyle name="RowTitles1-Detail 2 2 4 2 2" xfId="6017" xr:uid="{00000000-0005-0000-0000-00009B160000}"/>
    <cellStyle name="RowTitles1-Detail 2 2 4 3" xfId="6018" xr:uid="{00000000-0005-0000-0000-00009C160000}"/>
    <cellStyle name="RowTitles1-Detail 2 2 5" xfId="6019" xr:uid="{00000000-0005-0000-0000-00009D160000}"/>
    <cellStyle name="RowTitles1-Detail 2 2 5 2" xfId="6020" xr:uid="{00000000-0005-0000-0000-00009E160000}"/>
    <cellStyle name="RowTitles1-Detail 2 2 6" xfId="6021" xr:uid="{00000000-0005-0000-0000-00009F160000}"/>
    <cellStyle name="RowTitles1-Detail 2 3" xfId="6022" xr:uid="{00000000-0005-0000-0000-0000A0160000}"/>
    <cellStyle name="RowTitles1-Detail 2 3 2" xfId="6023" xr:uid="{00000000-0005-0000-0000-0000A1160000}"/>
    <cellStyle name="RowTitles1-Detail 2 3 2 2" xfId="6024" xr:uid="{00000000-0005-0000-0000-0000A2160000}"/>
    <cellStyle name="RowTitles1-Detail 2 3 2 2 2" xfId="6025" xr:uid="{00000000-0005-0000-0000-0000A3160000}"/>
    <cellStyle name="RowTitles1-Detail 2 3 2 2 2 2" xfId="6026" xr:uid="{00000000-0005-0000-0000-0000A4160000}"/>
    <cellStyle name="RowTitles1-Detail 2 3 2 2 3" xfId="6027" xr:uid="{00000000-0005-0000-0000-0000A5160000}"/>
    <cellStyle name="RowTitles1-Detail 2 3 2 3" xfId="6028" xr:uid="{00000000-0005-0000-0000-0000A6160000}"/>
    <cellStyle name="RowTitles1-Detail 2 3 2 3 2" xfId="6029" xr:uid="{00000000-0005-0000-0000-0000A7160000}"/>
    <cellStyle name="RowTitles1-Detail 2 3 2 4" xfId="6030" xr:uid="{00000000-0005-0000-0000-0000A8160000}"/>
    <cellStyle name="RowTitles1-Detail 2 3 3" xfId="6031" xr:uid="{00000000-0005-0000-0000-0000A9160000}"/>
    <cellStyle name="RowTitles1-Detail 2 3 3 2" xfId="6032" xr:uid="{00000000-0005-0000-0000-0000AA160000}"/>
    <cellStyle name="RowTitles1-Detail 2 3 3 2 2" xfId="6033" xr:uid="{00000000-0005-0000-0000-0000AB160000}"/>
    <cellStyle name="RowTitles1-Detail 2 3 3 2 2 2" xfId="6034" xr:uid="{00000000-0005-0000-0000-0000AC160000}"/>
    <cellStyle name="RowTitles1-Detail 2 3 3 2 3" xfId="6035" xr:uid="{00000000-0005-0000-0000-0000AD160000}"/>
    <cellStyle name="RowTitles1-Detail 2 3 3 3" xfId="6036" xr:uid="{00000000-0005-0000-0000-0000AE160000}"/>
    <cellStyle name="RowTitles1-Detail 2 3 3 3 2" xfId="6037" xr:uid="{00000000-0005-0000-0000-0000AF160000}"/>
    <cellStyle name="RowTitles1-Detail 2 3 3 4" xfId="6038" xr:uid="{00000000-0005-0000-0000-0000B0160000}"/>
    <cellStyle name="RowTitles1-Detail 2 3 4" xfId="6039" xr:uid="{00000000-0005-0000-0000-0000B1160000}"/>
    <cellStyle name="RowTitles1-Detail 2 3 4 2" xfId="6040" xr:uid="{00000000-0005-0000-0000-0000B2160000}"/>
    <cellStyle name="RowTitles1-Detail 2 3 4 2 2" xfId="6041" xr:uid="{00000000-0005-0000-0000-0000B3160000}"/>
    <cellStyle name="RowTitles1-Detail 2 3 4 3" xfId="6042" xr:uid="{00000000-0005-0000-0000-0000B4160000}"/>
    <cellStyle name="RowTitles1-Detail 2 3 5" xfId="6043" xr:uid="{00000000-0005-0000-0000-0000B5160000}"/>
    <cellStyle name="RowTitles1-Detail 2 3 5 2" xfId="6044" xr:uid="{00000000-0005-0000-0000-0000B6160000}"/>
    <cellStyle name="RowTitles1-Detail 2 3 6" xfId="6045" xr:uid="{00000000-0005-0000-0000-0000B7160000}"/>
    <cellStyle name="RowTitles1-Detail 2 4" xfId="6046" xr:uid="{00000000-0005-0000-0000-0000B8160000}"/>
    <cellStyle name="RowTitles1-Detail 2 4 2" xfId="6047" xr:uid="{00000000-0005-0000-0000-0000B9160000}"/>
    <cellStyle name="RowTitles1-Detail 2 4 2 2" xfId="6048" xr:uid="{00000000-0005-0000-0000-0000BA160000}"/>
    <cellStyle name="RowTitles1-Detail 2 4 2 2 2" xfId="6049" xr:uid="{00000000-0005-0000-0000-0000BB160000}"/>
    <cellStyle name="RowTitles1-Detail 2 4 2 2 2 2" xfId="6050" xr:uid="{00000000-0005-0000-0000-0000BC160000}"/>
    <cellStyle name="RowTitles1-Detail 2 4 2 2 3" xfId="6051" xr:uid="{00000000-0005-0000-0000-0000BD160000}"/>
    <cellStyle name="RowTitles1-Detail 2 4 2 3" xfId="6052" xr:uid="{00000000-0005-0000-0000-0000BE160000}"/>
    <cellStyle name="RowTitles1-Detail 2 4 2 3 2" xfId="6053" xr:uid="{00000000-0005-0000-0000-0000BF160000}"/>
    <cellStyle name="RowTitles1-Detail 2 4 2 4" xfId="6054" xr:uid="{00000000-0005-0000-0000-0000C0160000}"/>
    <cellStyle name="RowTitles1-Detail 2 4 3" xfId="6055" xr:uid="{00000000-0005-0000-0000-0000C1160000}"/>
    <cellStyle name="RowTitles1-Detail 2 4 3 2" xfId="6056" xr:uid="{00000000-0005-0000-0000-0000C2160000}"/>
    <cellStyle name="RowTitles1-Detail 2 4 3 2 2" xfId="6057" xr:uid="{00000000-0005-0000-0000-0000C3160000}"/>
    <cellStyle name="RowTitles1-Detail 2 4 3 3" xfId="6058" xr:uid="{00000000-0005-0000-0000-0000C4160000}"/>
    <cellStyle name="RowTitles1-Detail 2 4 4" xfId="6059" xr:uid="{00000000-0005-0000-0000-0000C5160000}"/>
    <cellStyle name="RowTitles1-Detail 2 4 4 2" xfId="6060" xr:uid="{00000000-0005-0000-0000-0000C6160000}"/>
    <cellStyle name="RowTitles1-Detail 2 4 5" xfId="6061" xr:uid="{00000000-0005-0000-0000-0000C7160000}"/>
    <cellStyle name="RowTitles1-Detail 2 5" xfId="6062" xr:uid="{00000000-0005-0000-0000-0000C8160000}"/>
    <cellStyle name="RowTitles1-Detail 2 5 2" xfId="6063" xr:uid="{00000000-0005-0000-0000-0000C9160000}"/>
    <cellStyle name="RowTitles1-Detail 2 5 2 2" xfId="6064" xr:uid="{00000000-0005-0000-0000-0000CA160000}"/>
    <cellStyle name="RowTitles1-Detail 2 5 3" xfId="6065" xr:uid="{00000000-0005-0000-0000-0000CB160000}"/>
    <cellStyle name="RowTitles1-Detail 2 6" xfId="6066" xr:uid="{00000000-0005-0000-0000-0000CC160000}"/>
    <cellStyle name="RowTitles1-Detail 2 6 2" xfId="6067" xr:uid="{00000000-0005-0000-0000-0000CD160000}"/>
    <cellStyle name="RowTitles1-Detail 2 7" xfId="6068" xr:uid="{00000000-0005-0000-0000-0000CE160000}"/>
    <cellStyle name="RowTitles1-Detail 3" xfId="6069" xr:uid="{00000000-0005-0000-0000-0000CF160000}"/>
    <cellStyle name="RowTitles1-Detail 3 2" xfId="6070" xr:uid="{00000000-0005-0000-0000-0000D0160000}"/>
    <cellStyle name="RowTitles1-Detail 3 2 2" xfId="6071" xr:uid="{00000000-0005-0000-0000-0000D1160000}"/>
    <cellStyle name="RowTitles1-Detail 3 3" xfId="6072" xr:uid="{00000000-0005-0000-0000-0000D2160000}"/>
    <cellStyle name="RowTitles1-Detail 4" xfId="6073" xr:uid="{00000000-0005-0000-0000-0000D3160000}"/>
    <cellStyle name="RowTitles1-Detail 4 2" xfId="6074" xr:uid="{00000000-0005-0000-0000-0000D4160000}"/>
    <cellStyle name="RowTitles1-Detail 5" xfId="6075" xr:uid="{00000000-0005-0000-0000-0000D5160000}"/>
    <cellStyle name="RowTitles-Col2" xfId="951" xr:uid="{00000000-0005-0000-0000-0000D6160000}"/>
    <cellStyle name="RowTitles-Col2 2" xfId="952" xr:uid="{00000000-0005-0000-0000-0000D7160000}"/>
    <cellStyle name="RowTitles-Col2 2 2" xfId="953" xr:uid="{00000000-0005-0000-0000-0000D8160000}"/>
    <cellStyle name="RowTitles-Col2 2 2 2" xfId="6076" xr:uid="{00000000-0005-0000-0000-0000D9160000}"/>
    <cellStyle name="RowTitles-Col2 2 2 2 2" xfId="6077" xr:uid="{00000000-0005-0000-0000-0000DA160000}"/>
    <cellStyle name="RowTitles-Col2 2 2 2 2 2" xfId="6078" xr:uid="{00000000-0005-0000-0000-0000DB160000}"/>
    <cellStyle name="RowTitles-Col2 2 2 2 2 2 2" xfId="6079" xr:uid="{00000000-0005-0000-0000-0000DC160000}"/>
    <cellStyle name="RowTitles-Col2 2 2 2 2 3" xfId="6080" xr:uid="{00000000-0005-0000-0000-0000DD160000}"/>
    <cellStyle name="RowTitles-Col2 2 2 2 3" xfId="6081" xr:uid="{00000000-0005-0000-0000-0000DE160000}"/>
    <cellStyle name="RowTitles-Col2 2 2 2 3 2" xfId="6082" xr:uid="{00000000-0005-0000-0000-0000DF160000}"/>
    <cellStyle name="RowTitles-Col2 2 2 2 4" xfId="6083" xr:uid="{00000000-0005-0000-0000-0000E0160000}"/>
    <cellStyle name="RowTitles-Col2 2 2 3" xfId="6084" xr:uid="{00000000-0005-0000-0000-0000E1160000}"/>
    <cellStyle name="RowTitles-Col2 2 2 3 2" xfId="6085" xr:uid="{00000000-0005-0000-0000-0000E2160000}"/>
    <cellStyle name="RowTitles-Col2 2 2 3 2 2" xfId="6086" xr:uid="{00000000-0005-0000-0000-0000E3160000}"/>
    <cellStyle name="RowTitles-Col2 2 2 3 2 2 2" xfId="6087" xr:uid="{00000000-0005-0000-0000-0000E4160000}"/>
    <cellStyle name="RowTitles-Col2 2 2 3 2 3" xfId="6088" xr:uid="{00000000-0005-0000-0000-0000E5160000}"/>
    <cellStyle name="RowTitles-Col2 2 2 3 3" xfId="6089" xr:uid="{00000000-0005-0000-0000-0000E6160000}"/>
    <cellStyle name="RowTitles-Col2 2 2 3 3 2" xfId="6090" xr:uid="{00000000-0005-0000-0000-0000E7160000}"/>
    <cellStyle name="RowTitles-Col2 2 2 3 4" xfId="6091" xr:uid="{00000000-0005-0000-0000-0000E8160000}"/>
    <cellStyle name="RowTitles-Col2 2 2 4" xfId="6092" xr:uid="{00000000-0005-0000-0000-0000E9160000}"/>
    <cellStyle name="RowTitles-Col2 2 2 4 2" xfId="6093" xr:uid="{00000000-0005-0000-0000-0000EA160000}"/>
    <cellStyle name="RowTitles-Col2 2 2 4 2 2" xfId="6094" xr:uid="{00000000-0005-0000-0000-0000EB160000}"/>
    <cellStyle name="RowTitles-Col2 2 2 4 3" xfId="6095" xr:uid="{00000000-0005-0000-0000-0000EC160000}"/>
    <cellStyle name="RowTitles-Col2 2 2 5" xfId="6096" xr:uid="{00000000-0005-0000-0000-0000ED160000}"/>
    <cellStyle name="RowTitles-Col2 2 2 5 2" xfId="6097" xr:uid="{00000000-0005-0000-0000-0000EE160000}"/>
    <cellStyle name="RowTitles-Col2 2 2 6" xfId="6098" xr:uid="{00000000-0005-0000-0000-0000EF160000}"/>
    <cellStyle name="RowTitles-Col2 2 3" xfId="6099" xr:uid="{00000000-0005-0000-0000-0000F0160000}"/>
    <cellStyle name="RowTitles-Col2 2 3 2" xfId="6100" xr:uid="{00000000-0005-0000-0000-0000F1160000}"/>
    <cellStyle name="RowTitles-Col2 2 3 2 2" xfId="6101" xr:uid="{00000000-0005-0000-0000-0000F2160000}"/>
    <cellStyle name="RowTitles-Col2 2 3 2 2 2" xfId="6102" xr:uid="{00000000-0005-0000-0000-0000F3160000}"/>
    <cellStyle name="RowTitles-Col2 2 3 2 2 2 2" xfId="6103" xr:uid="{00000000-0005-0000-0000-0000F4160000}"/>
    <cellStyle name="RowTitles-Col2 2 3 2 2 3" xfId="6104" xr:uid="{00000000-0005-0000-0000-0000F5160000}"/>
    <cellStyle name="RowTitles-Col2 2 3 2 3" xfId="6105" xr:uid="{00000000-0005-0000-0000-0000F6160000}"/>
    <cellStyle name="RowTitles-Col2 2 3 2 3 2" xfId="6106" xr:uid="{00000000-0005-0000-0000-0000F7160000}"/>
    <cellStyle name="RowTitles-Col2 2 3 2 4" xfId="6107" xr:uid="{00000000-0005-0000-0000-0000F8160000}"/>
    <cellStyle name="RowTitles-Col2 2 3 3" xfId="6108" xr:uid="{00000000-0005-0000-0000-0000F9160000}"/>
    <cellStyle name="RowTitles-Col2 2 3 3 2" xfId="6109" xr:uid="{00000000-0005-0000-0000-0000FA160000}"/>
    <cellStyle name="RowTitles-Col2 2 3 3 2 2" xfId="6110" xr:uid="{00000000-0005-0000-0000-0000FB160000}"/>
    <cellStyle name="RowTitles-Col2 2 3 3 2 2 2" xfId="6111" xr:uid="{00000000-0005-0000-0000-0000FC160000}"/>
    <cellStyle name="RowTitles-Col2 2 3 3 2 3" xfId="6112" xr:uid="{00000000-0005-0000-0000-0000FD160000}"/>
    <cellStyle name="RowTitles-Col2 2 3 3 3" xfId="6113" xr:uid="{00000000-0005-0000-0000-0000FE160000}"/>
    <cellStyle name="RowTitles-Col2 2 3 3 3 2" xfId="6114" xr:uid="{00000000-0005-0000-0000-0000FF160000}"/>
    <cellStyle name="RowTitles-Col2 2 3 3 4" xfId="6115" xr:uid="{00000000-0005-0000-0000-000000170000}"/>
    <cellStyle name="RowTitles-Col2 2 3 4" xfId="6116" xr:uid="{00000000-0005-0000-0000-000001170000}"/>
    <cellStyle name="RowTitles-Col2 2 3 4 2" xfId="6117" xr:uid="{00000000-0005-0000-0000-000002170000}"/>
    <cellStyle name="RowTitles-Col2 2 3 4 2 2" xfId="6118" xr:uid="{00000000-0005-0000-0000-000003170000}"/>
    <cellStyle name="RowTitles-Col2 2 3 4 3" xfId="6119" xr:uid="{00000000-0005-0000-0000-000004170000}"/>
    <cellStyle name="RowTitles-Col2 2 3 5" xfId="6120" xr:uid="{00000000-0005-0000-0000-000005170000}"/>
    <cellStyle name="RowTitles-Col2 2 3 5 2" xfId="6121" xr:uid="{00000000-0005-0000-0000-000006170000}"/>
    <cellStyle name="RowTitles-Col2 2 3 6" xfId="6122" xr:uid="{00000000-0005-0000-0000-000007170000}"/>
    <cellStyle name="RowTitles-Col2 2 4" xfId="6123" xr:uid="{00000000-0005-0000-0000-000008170000}"/>
    <cellStyle name="RowTitles-Col2 2 4 2" xfId="6124" xr:uid="{00000000-0005-0000-0000-000009170000}"/>
    <cellStyle name="RowTitles-Col2 2 4 2 2" xfId="6125" xr:uid="{00000000-0005-0000-0000-00000A170000}"/>
    <cellStyle name="RowTitles-Col2 2 4 2 2 2" xfId="6126" xr:uid="{00000000-0005-0000-0000-00000B170000}"/>
    <cellStyle name="RowTitles-Col2 2 4 2 2 2 2" xfId="6127" xr:uid="{00000000-0005-0000-0000-00000C170000}"/>
    <cellStyle name="RowTitles-Col2 2 4 2 2 3" xfId="6128" xr:uid="{00000000-0005-0000-0000-00000D170000}"/>
    <cellStyle name="RowTitles-Col2 2 4 2 3" xfId="6129" xr:uid="{00000000-0005-0000-0000-00000E170000}"/>
    <cellStyle name="RowTitles-Col2 2 4 2 3 2" xfId="6130" xr:uid="{00000000-0005-0000-0000-00000F170000}"/>
    <cellStyle name="RowTitles-Col2 2 4 2 4" xfId="6131" xr:uid="{00000000-0005-0000-0000-000010170000}"/>
    <cellStyle name="RowTitles-Col2 2 4 3" xfId="6132" xr:uid="{00000000-0005-0000-0000-000011170000}"/>
    <cellStyle name="RowTitles-Col2 2 4 3 2" xfId="6133" xr:uid="{00000000-0005-0000-0000-000012170000}"/>
    <cellStyle name="RowTitles-Col2 2 4 3 2 2" xfId="6134" xr:uid="{00000000-0005-0000-0000-000013170000}"/>
    <cellStyle name="RowTitles-Col2 2 4 3 3" xfId="6135" xr:uid="{00000000-0005-0000-0000-000014170000}"/>
    <cellStyle name="RowTitles-Col2 2 4 4" xfId="6136" xr:uid="{00000000-0005-0000-0000-000015170000}"/>
    <cellStyle name="RowTitles-Col2 2 4 4 2" xfId="6137" xr:uid="{00000000-0005-0000-0000-000016170000}"/>
    <cellStyle name="RowTitles-Col2 2 4 5" xfId="6138" xr:uid="{00000000-0005-0000-0000-000017170000}"/>
    <cellStyle name="RowTitles-Col2 2 5" xfId="6139" xr:uid="{00000000-0005-0000-0000-000018170000}"/>
    <cellStyle name="RowTitles-Col2 2 5 2" xfId="6140" xr:uid="{00000000-0005-0000-0000-000019170000}"/>
    <cellStyle name="RowTitles-Col2 2 5 2 2" xfId="6141" xr:uid="{00000000-0005-0000-0000-00001A170000}"/>
    <cellStyle name="RowTitles-Col2 2 5 2 2 2" xfId="6142" xr:uid="{00000000-0005-0000-0000-00001B170000}"/>
    <cellStyle name="RowTitles-Col2 2 5 2 3" xfId="6143" xr:uid="{00000000-0005-0000-0000-00001C170000}"/>
    <cellStyle name="RowTitles-Col2 2 5 3" xfId="6144" xr:uid="{00000000-0005-0000-0000-00001D170000}"/>
    <cellStyle name="RowTitles-Col2 2 5 3 2" xfId="6145" xr:uid="{00000000-0005-0000-0000-00001E170000}"/>
    <cellStyle name="RowTitles-Col2 2 5 4" xfId="6146" xr:uid="{00000000-0005-0000-0000-00001F170000}"/>
    <cellStyle name="RowTitles-Col2 2 6" xfId="6147" xr:uid="{00000000-0005-0000-0000-000020170000}"/>
    <cellStyle name="RowTitles-Col2 2 6 2" xfId="6148" xr:uid="{00000000-0005-0000-0000-000021170000}"/>
    <cellStyle name="RowTitles-Col2 2 6 2 2" xfId="6149" xr:uid="{00000000-0005-0000-0000-000022170000}"/>
    <cellStyle name="RowTitles-Col2 2 6 3" xfId="6150" xr:uid="{00000000-0005-0000-0000-000023170000}"/>
    <cellStyle name="RowTitles-Col2 2 7" xfId="6151" xr:uid="{00000000-0005-0000-0000-000024170000}"/>
    <cellStyle name="RowTitles-Col2 2 7 2" xfId="6152" xr:uid="{00000000-0005-0000-0000-000025170000}"/>
    <cellStyle name="RowTitles-Col2 2 8" xfId="6153" xr:uid="{00000000-0005-0000-0000-000026170000}"/>
    <cellStyle name="RowTitles-Col2 3" xfId="6154" xr:uid="{00000000-0005-0000-0000-000027170000}"/>
    <cellStyle name="RowTitles-Col2 3 2" xfId="6155" xr:uid="{00000000-0005-0000-0000-000028170000}"/>
    <cellStyle name="RowTitles-Col2 3 2 2" xfId="6156" xr:uid="{00000000-0005-0000-0000-000029170000}"/>
    <cellStyle name="RowTitles-Col2 3 2 2 2" xfId="6157" xr:uid="{00000000-0005-0000-0000-00002A170000}"/>
    <cellStyle name="RowTitles-Col2 3 2 3" xfId="6158" xr:uid="{00000000-0005-0000-0000-00002B170000}"/>
    <cellStyle name="RowTitles-Col2 3 3" xfId="6159" xr:uid="{00000000-0005-0000-0000-00002C170000}"/>
    <cellStyle name="RowTitles-Col2 3 3 2" xfId="6160" xr:uid="{00000000-0005-0000-0000-00002D170000}"/>
    <cellStyle name="RowTitles-Col2 3 4" xfId="6161" xr:uid="{00000000-0005-0000-0000-00002E170000}"/>
    <cellStyle name="RowTitles-Col2 4" xfId="6162" xr:uid="{00000000-0005-0000-0000-00002F170000}"/>
    <cellStyle name="RowTitles-Col2 4 2" xfId="6163" xr:uid="{00000000-0005-0000-0000-000030170000}"/>
    <cellStyle name="RowTitles-Col2 4 2 2" xfId="6164" xr:uid="{00000000-0005-0000-0000-000031170000}"/>
    <cellStyle name="RowTitles-Col2 4 3" xfId="6165" xr:uid="{00000000-0005-0000-0000-000032170000}"/>
    <cellStyle name="RowTitles-Col2 5" xfId="6166" xr:uid="{00000000-0005-0000-0000-000033170000}"/>
    <cellStyle name="RowTitles-Col2 5 2" xfId="6167" xr:uid="{00000000-0005-0000-0000-000034170000}"/>
    <cellStyle name="RowTitles-Col2 6" xfId="6168" xr:uid="{00000000-0005-0000-0000-000035170000}"/>
    <cellStyle name="RowTitles-Detail" xfId="954" xr:uid="{00000000-0005-0000-0000-000036170000}"/>
    <cellStyle name="RowTitles-Detail 2" xfId="955" xr:uid="{00000000-0005-0000-0000-000037170000}"/>
    <cellStyle name="RowTitles-Detail 2 2" xfId="956" xr:uid="{00000000-0005-0000-0000-000038170000}"/>
    <cellStyle name="RowTitles-Detail 2 2 2" xfId="6169" xr:uid="{00000000-0005-0000-0000-000039170000}"/>
    <cellStyle name="RowTitles-Detail 2 2 2 2" xfId="6170" xr:uid="{00000000-0005-0000-0000-00003A170000}"/>
    <cellStyle name="RowTitles-Detail 2 2 2 2 2" xfId="6171" xr:uid="{00000000-0005-0000-0000-00003B170000}"/>
    <cellStyle name="RowTitles-Detail 2 2 2 2 2 2" xfId="6172" xr:uid="{00000000-0005-0000-0000-00003C170000}"/>
    <cellStyle name="RowTitles-Detail 2 2 2 2 3" xfId="6173" xr:uid="{00000000-0005-0000-0000-00003D170000}"/>
    <cellStyle name="RowTitles-Detail 2 2 2 3" xfId="6174" xr:uid="{00000000-0005-0000-0000-00003E170000}"/>
    <cellStyle name="RowTitles-Detail 2 2 2 3 2" xfId="6175" xr:uid="{00000000-0005-0000-0000-00003F170000}"/>
    <cellStyle name="RowTitles-Detail 2 2 2 4" xfId="6176" xr:uid="{00000000-0005-0000-0000-000040170000}"/>
    <cellStyle name="RowTitles-Detail 2 2 3" xfId="6177" xr:uid="{00000000-0005-0000-0000-000041170000}"/>
    <cellStyle name="RowTitles-Detail 2 2 3 2" xfId="6178" xr:uid="{00000000-0005-0000-0000-000042170000}"/>
    <cellStyle name="RowTitles-Detail 2 2 3 2 2" xfId="6179" xr:uid="{00000000-0005-0000-0000-000043170000}"/>
    <cellStyle name="RowTitles-Detail 2 2 3 2 2 2" xfId="6180" xr:uid="{00000000-0005-0000-0000-000044170000}"/>
    <cellStyle name="RowTitles-Detail 2 2 3 2 3" xfId="6181" xr:uid="{00000000-0005-0000-0000-000045170000}"/>
    <cellStyle name="RowTitles-Detail 2 2 3 3" xfId="6182" xr:uid="{00000000-0005-0000-0000-000046170000}"/>
    <cellStyle name="RowTitles-Detail 2 2 3 3 2" xfId="6183" xr:uid="{00000000-0005-0000-0000-000047170000}"/>
    <cellStyle name="RowTitles-Detail 2 2 3 4" xfId="6184" xr:uid="{00000000-0005-0000-0000-000048170000}"/>
    <cellStyle name="RowTitles-Detail 2 2 4" xfId="6185" xr:uid="{00000000-0005-0000-0000-000049170000}"/>
    <cellStyle name="RowTitles-Detail 2 2 4 2" xfId="6186" xr:uid="{00000000-0005-0000-0000-00004A170000}"/>
    <cellStyle name="RowTitles-Detail 2 2 4 2 2" xfId="6187" xr:uid="{00000000-0005-0000-0000-00004B170000}"/>
    <cellStyle name="RowTitles-Detail 2 2 4 3" xfId="6188" xr:uid="{00000000-0005-0000-0000-00004C170000}"/>
    <cellStyle name="RowTitles-Detail 2 2 5" xfId="6189" xr:uid="{00000000-0005-0000-0000-00004D170000}"/>
    <cellStyle name="RowTitles-Detail 2 2 5 2" xfId="6190" xr:uid="{00000000-0005-0000-0000-00004E170000}"/>
    <cellStyle name="RowTitles-Detail 2 2 6" xfId="6191" xr:uid="{00000000-0005-0000-0000-00004F170000}"/>
    <cellStyle name="RowTitles-Detail 2 3" xfId="6192" xr:uid="{00000000-0005-0000-0000-000050170000}"/>
    <cellStyle name="RowTitles-Detail 2 3 2" xfId="6193" xr:uid="{00000000-0005-0000-0000-000051170000}"/>
    <cellStyle name="RowTitles-Detail 2 3 2 2" xfId="6194" xr:uid="{00000000-0005-0000-0000-000052170000}"/>
    <cellStyle name="RowTitles-Detail 2 3 2 2 2" xfId="6195" xr:uid="{00000000-0005-0000-0000-000053170000}"/>
    <cellStyle name="RowTitles-Detail 2 3 2 2 2 2" xfId="6196" xr:uid="{00000000-0005-0000-0000-000054170000}"/>
    <cellStyle name="RowTitles-Detail 2 3 2 2 3" xfId="6197" xr:uid="{00000000-0005-0000-0000-000055170000}"/>
    <cellStyle name="RowTitles-Detail 2 3 2 3" xfId="6198" xr:uid="{00000000-0005-0000-0000-000056170000}"/>
    <cellStyle name="RowTitles-Detail 2 3 2 3 2" xfId="6199" xr:uid="{00000000-0005-0000-0000-000057170000}"/>
    <cellStyle name="RowTitles-Detail 2 3 2 4" xfId="6200" xr:uid="{00000000-0005-0000-0000-000058170000}"/>
    <cellStyle name="RowTitles-Detail 2 3 3" xfId="6201" xr:uid="{00000000-0005-0000-0000-000059170000}"/>
    <cellStyle name="RowTitles-Detail 2 3 3 2" xfId="6202" xr:uid="{00000000-0005-0000-0000-00005A170000}"/>
    <cellStyle name="RowTitles-Detail 2 3 3 2 2" xfId="6203" xr:uid="{00000000-0005-0000-0000-00005B170000}"/>
    <cellStyle name="RowTitles-Detail 2 3 3 2 2 2" xfId="6204" xr:uid="{00000000-0005-0000-0000-00005C170000}"/>
    <cellStyle name="RowTitles-Detail 2 3 3 2 3" xfId="6205" xr:uid="{00000000-0005-0000-0000-00005D170000}"/>
    <cellStyle name="RowTitles-Detail 2 3 3 3" xfId="6206" xr:uid="{00000000-0005-0000-0000-00005E170000}"/>
    <cellStyle name="RowTitles-Detail 2 3 3 3 2" xfId="6207" xr:uid="{00000000-0005-0000-0000-00005F170000}"/>
    <cellStyle name="RowTitles-Detail 2 3 3 4" xfId="6208" xr:uid="{00000000-0005-0000-0000-000060170000}"/>
    <cellStyle name="RowTitles-Detail 2 3 4" xfId="6209" xr:uid="{00000000-0005-0000-0000-000061170000}"/>
    <cellStyle name="RowTitles-Detail 2 3 4 2" xfId="6210" xr:uid="{00000000-0005-0000-0000-000062170000}"/>
    <cellStyle name="RowTitles-Detail 2 3 4 2 2" xfId="6211" xr:uid="{00000000-0005-0000-0000-000063170000}"/>
    <cellStyle name="RowTitles-Detail 2 3 4 3" xfId="6212" xr:uid="{00000000-0005-0000-0000-000064170000}"/>
    <cellStyle name="RowTitles-Detail 2 3 5" xfId="6213" xr:uid="{00000000-0005-0000-0000-000065170000}"/>
    <cellStyle name="RowTitles-Detail 2 3 5 2" xfId="6214" xr:uid="{00000000-0005-0000-0000-000066170000}"/>
    <cellStyle name="RowTitles-Detail 2 3 6" xfId="6215" xr:uid="{00000000-0005-0000-0000-000067170000}"/>
    <cellStyle name="RowTitles-Detail 2 4" xfId="6216" xr:uid="{00000000-0005-0000-0000-000068170000}"/>
    <cellStyle name="RowTitles-Detail 2 4 2" xfId="6217" xr:uid="{00000000-0005-0000-0000-000069170000}"/>
    <cellStyle name="RowTitles-Detail 2 4 2 2" xfId="6218" xr:uid="{00000000-0005-0000-0000-00006A170000}"/>
    <cellStyle name="RowTitles-Detail 2 4 2 2 2" xfId="6219" xr:uid="{00000000-0005-0000-0000-00006B170000}"/>
    <cellStyle name="RowTitles-Detail 2 4 2 2 2 2" xfId="6220" xr:uid="{00000000-0005-0000-0000-00006C170000}"/>
    <cellStyle name="RowTitles-Detail 2 4 2 2 3" xfId="6221" xr:uid="{00000000-0005-0000-0000-00006D170000}"/>
    <cellStyle name="RowTitles-Detail 2 4 2 3" xfId="6222" xr:uid="{00000000-0005-0000-0000-00006E170000}"/>
    <cellStyle name="RowTitles-Detail 2 4 2 3 2" xfId="6223" xr:uid="{00000000-0005-0000-0000-00006F170000}"/>
    <cellStyle name="RowTitles-Detail 2 4 2 4" xfId="6224" xr:uid="{00000000-0005-0000-0000-000070170000}"/>
    <cellStyle name="RowTitles-Detail 2 4 3" xfId="6225" xr:uid="{00000000-0005-0000-0000-000071170000}"/>
    <cellStyle name="RowTitles-Detail 2 4 3 2" xfId="6226" xr:uid="{00000000-0005-0000-0000-000072170000}"/>
    <cellStyle name="RowTitles-Detail 2 4 3 2 2" xfId="6227" xr:uid="{00000000-0005-0000-0000-000073170000}"/>
    <cellStyle name="RowTitles-Detail 2 4 3 3" xfId="6228" xr:uid="{00000000-0005-0000-0000-000074170000}"/>
    <cellStyle name="RowTitles-Detail 2 4 4" xfId="6229" xr:uid="{00000000-0005-0000-0000-000075170000}"/>
    <cellStyle name="RowTitles-Detail 2 4 4 2" xfId="6230" xr:uid="{00000000-0005-0000-0000-000076170000}"/>
    <cellStyle name="RowTitles-Detail 2 4 5" xfId="6231" xr:uid="{00000000-0005-0000-0000-000077170000}"/>
    <cellStyle name="RowTitles-Detail 2 5" xfId="6232" xr:uid="{00000000-0005-0000-0000-000078170000}"/>
    <cellStyle name="RowTitles-Detail 2 5 2" xfId="6233" xr:uid="{00000000-0005-0000-0000-000079170000}"/>
    <cellStyle name="RowTitles-Detail 2 5 2 2" xfId="6234" xr:uid="{00000000-0005-0000-0000-00007A170000}"/>
    <cellStyle name="RowTitles-Detail 2 5 3" xfId="6235" xr:uid="{00000000-0005-0000-0000-00007B170000}"/>
    <cellStyle name="RowTitles-Detail 2 6" xfId="6236" xr:uid="{00000000-0005-0000-0000-00007C170000}"/>
    <cellStyle name="RowTitles-Detail 2 6 2" xfId="6237" xr:uid="{00000000-0005-0000-0000-00007D170000}"/>
    <cellStyle name="RowTitles-Detail 2 7" xfId="6238" xr:uid="{00000000-0005-0000-0000-00007E170000}"/>
    <cellStyle name="RowTitles-Detail 3" xfId="6239" xr:uid="{00000000-0005-0000-0000-00007F170000}"/>
    <cellStyle name="RowTitles-Detail 3 2" xfId="6240" xr:uid="{00000000-0005-0000-0000-000080170000}"/>
    <cellStyle name="RowTitles-Detail 3 2 2" xfId="6241" xr:uid="{00000000-0005-0000-0000-000081170000}"/>
    <cellStyle name="RowTitles-Detail 3 3" xfId="6242" xr:uid="{00000000-0005-0000-0000-000082170000}"/>
    <cellStyle name="RowTitles-Detail 4" xfId="6243" xr:uid="{00000000-0005-0000-0000-000083170000}"/>
    <cellStyle name="RowTitles-Detail 4 2" xfId="6244" xr:uid="{00000000-0005-0000-0000-000084170000}"/>
    <cellStyle name="RowTitles-Detail 5" xfId="6245" xr:uid="{00000000-0005-0000-0000-000085170000}"/>
    <cellStyle name="Schlecht 2" xfId="957" xr:uid="{00000000-0005-0000-0000-000086170000}"/>
    <cellStyle name="Schlecht 2 2" xfId="958" xr:uid="{00000000-0005-0000-0000-000087170000}"/>
    <cellStyle name="Schlecht 3" xfId="959" xr:uid="{00000000-0005-0000-0000-000088170000}"/>
    <cellStyle name="Schlecht 4" xfId="960" xr:uid="{00000000-0005-0000-0000-000089170000}"/>
    <cellStyle name="Schlecht 5" xfId="961" xr:uid="{00000000-0005-0000-0000-00008A170000}"/>
    <cellStyle name="semestre" xfId="6246" xr:uid="{00000000-0005-0000-0000-00008B170000}"/>
    <cellStyle name="Standaard_Blad1" xfId="962" xr:uid="{00000000-0005-0000-0000-00008C170000}"/>
    <cellStyle name="Standard" xfId="0" builtinId="0"/>
    <cellStyle name="Standard 10" xfId="963" xr:uid="{00000000-0005-0000-0000-00008E170000}"/>
    <cellStyle name="Standard 10 2" xfId="964" xr:uid="{00000000-0005-0000-0000-00008F170000}"/>
    <cellStyle name="Standard 10 2 2" xfId="965" xr:uid="{00000000-0005-0000-0000-000090170000}"/>
    <cellStyle name="Standard 10 3" xfId="966" xr:uid="{00000000-0005-0000-0000-000091170000}"/>
    <cellStyle name="Standard 10 4" xfId="967" xr:uid="{00000000-0005-0000-0000-000092170000}"/>
    <cellStyle name="Standard 11" xfId="5" xr:uid="{00000000-0005-0000-0000-000093170000}"/>
    <cellStyle name="Standard 11 2" xfId="968" xr:uid="{00000000-0005-0000-0000-000094170000}"/>
    <cellStyle name="Standard 11 2 2" xfId="969" xr:uid="{00000000-0005-0000-0000-000095170000}"/>
    <cellStyle name="Standard 11 3" xfId="970" xr:uid="{00000000-0005-0000-0000-000096170000}"/>
    <cellStyle name="Standard 11 4" xfId="971" xr:uid="{00000000-0005-0000-0000-000097170000}"/>
    <cellStyle name="Standard 12" xfId="972" xr:uid="{00000000-0005-0000-0000-000098170000}"/>
    <cellStyle name="Standard 12 2" xfId="973" xr:uid="{00000000-0005-0000-0000-000099170000}"/>
    <cellStyle name="Standard 12 2 2" xfId="974" xr:uid="{00000000-0005-0000-0000-00009A170000}"/>
    <cellStyle name="Standard 12 3" xfId="975" xr:uid="{00000000-0005-0000-0000-00009B170000}"/>
    <cellStyle name="Standard 13" xfId="976" xr:uid="{00000000-0005-0000-0000-00009C170000}"/>
    <cellStyle name="Standard 13 2" xfId="977" xr:uid="{00000000-0005-0000-0000-00009D170000}"/>
    <cellStyle name="Standard 14" xfId="978" xr:uid="{00000000-0005-0000-0000-00009E170000}"/>
    <cellStyle name="Standard 14 2" xfId="979" xr:uid="{00000000-0005-0000-0000-00009F170000}"/>
    <cellStyle name="Standard 15" xfId="980" xr:uid="{00000000-0005-0000-0000-0000A0170000}"/>
    <cellStyle name="Standard 15 2" xfId="981" xr:uid="{00000000-0005-0000-0000-0000A1170000}"/>
    <cellStyle name="Standard 15 3" xfId="982" xr:uid="{00000000-0005-0000-0000-0000A2170000}"/>
    <cellStyle name="Standard 15 4" xfId="1176" xr:uid="{00000000-0005-0000-0000-0000A3170000}"/>
    <cellStyle name="Standard 15 5" xfId="6274" xr:uid="{A32C213A-6BC6-455A-BAFE-060F719E7593}"/>
    <cellStyle name="Standard 16" xfId="983" xr:uid="{00000000-0005-0000-0000-0000A4170000}"/>
    <cellStyle name="Standard 16 2" xfId="984" xr:uid="{00000000-0005-0000-0000-0000A5170000}"/>
    <cellStyle name="Standard 17" xfId="985" xr:uid="{00000000-0005-0000-0000-0000A6170000}"/>
    <cellStyle name="Standard 17 2" xfId="986" xr:uid="{00000000-0005-0000-0000-0000A7170000}"/>
    <cellStyle name="Standard 18" xfId="987" xr:uid="{00000000-0005-0000-0000-0000A8170000}"/>
    <cellStyle name="Standard 18 2" xfId="988" xr:uid="{00000000-0005-0000-0000-0000A9170000}"/>
    <cellStyle name="Standard 19" xfId="989" xr:uid="{00000000-0005-0000-0000-0000AA170000}"/>
    <cellStyle name="Standard 2" xfId="990" xr:uid="{00000000-0005-0000-0000-0000AB170000}"/>
    <cellStyle name="Standard 2 10" xfId="991" xr:uid="{00000000-0005-0000-0000-0000AC170000}"/>
    <cellStyle name="Standard 2 10 2" xfId="992" xr:uid="{00000000-0005-0000-0000-0000AD170000}"/>
    <cellStyle name="Standard 2 10 2 2" xfId="2" xr:uid="{00000000-0005-0000-0000-0000AE170000}"/>
    <cellStyle name="Standard 2 10 3" xfId="993" xr:uid="{00000000-0005-0000-0000-0000AF170000}"/>
    <cellStyle name="Standard 2 10 4" xfId="994" xr:uid="{00000000-0005-0000-0000-0000B0170000}"/>
    <cellStyle name="Standard 2 11" xfId="995" xr:uid="{00000000-0005-0000-0000-0000B1170000}"/>
    <cellStyle name="Standard 2 12" xfId="996" xr:uid="{00000000-0005-0000-0000-0000B2170000}"/>
    <cellStyle name="Standard 2 12 2" xfId="997" xr:uid="{00000000-0005-0000-0000-0000B3170000}"/>
    <cellStyle name="Standard 2 13" xfId="998" xr:uid="{00000000-0005-0000-0000-0000B4170000}"/>
    <cellStyle name="Standard 2 14" xfId="999" xr:uid="{00000000-0005-0000-0000-0000B5170000}"/>
    <cellStyle name="Standard 2 15" xfId="1000" xr:uid="{00000000-0005-0000-0000-0000B6170000}"/>
    <cellStyle name="Standard 2 16" xfId="1001" xr:uid="{00000000-0005-0000-0000-0000B7170000}"/>
    <cellStyle name="Standard 2 17" xfId="6247" xr:uid="{00000000-0005-0000-0000-0000B8170000}"/>
    <cellStyle name="Standard 2 17 2" xfId="6248" xr:uid="{00000000-0005-0000-0000-0000B9170000}"/>
    <cellStyle name="Standard 2 2" xfId="1002" xr:uid="{00000000-0005-0000-0000-0000BA170000}"/>
    <cellStyle name="Standard 2 2 2" xfId="1003" xr:uid="{00000000-0005-0000-0000-0000BB170000}"/>
    <cellStyle name="Standard 2 2 2 2" xfId="1004" xr:uid="{00000000-0005-0000-0000-0000BC170000}"/>
    <cellStyle name="Standard 2 2 3" xfId="1005" xr:uid="{00000000-0005-0000-0000-0000BD170000}"/>
    <cellStyle name="Standard 2 2 4" xfId="1006" xr:uid="{00000000-0005-0000-0000-0000BE170000}"/>
    <cellStyle name="Standard 2 2 5" xfId="1007" xr:uid="{00000000-0005-0000-0000-0000BF170000}"/>
    <cellStyle name="Standard 2 3" xfId="1008" xr:uid="{00000000-0005-0000-0000-0000C0170000}"/>
    <cellStyle name="Standard 2 3 2" xfId="1009" xr:uid="{00000000-0005-0000-0000-0000C1170000}"/>
    <cellStyle name="Standard 2 3 2 2" xfId="1010" xr:uid="{00000000-0005-0000-0000-0000C2170000}"/>
    <cellStyle name="Standard 2 3 3" xfId="1011" xr:uid="{00000000-0005-0000-0000-0000C3170000}"/>
    <cellStyle name="Standard 2 3 4" xfId="1012" xr:uid="{00000000-0005-0000-0000-0000C4170000}"/>
    <cellStyle name="Standard 2 4" xfId="1013" xr:uid="{00000000-0005-0000-0000-0000C5170000}"/>
    <cellStyle name="Standard 2 4 2" xfId="1014" xr:uid="{00000000-0005-0000-0000-0000C6170000}"/>
    <cellStyle name="Standard 2 4 2 2" xfId="1015" xr:uid="{00000000-0005-0000-0000-0000C7170000}"/>
    <cellStyle name="Standard 2 4 3" xfId="1016" xr:uid="{00000000-0005-0000-0000-0000C8170000}"/>
    <cellStyle name="Standard 2 4 4" xfId="1017" xr:uid="{00000000-0005-0000-0000-0000C9170000}"/>
    <cellStyle name="Standard 2 5" xfId="1018" xr:uid="{00000000-0005-0000-0000-0000CA170000}"/>
    <cellStyle name="Standard 2 5 2" xfId="1019" xr:uid="{00000000-0005-0000-0000-0000CB170000}"/>
    <cellStyle name="Standard 2 5 2 2" xfId="1020" xr:uid="{00000000-0005-0000-0000-0000CC170000}"/>
    <cellStyle name="Standard 2 5 3" xfId="1021" xr:uid="{00000000-0005-0000-0000-0000CD170000}"/>
    <cellStyle name="Standard 2 5 4" xfId="1022" xr:uid="{00000000-0005-0000-0000-0000CE170000}"/>
    <cellStyle name="Standard 2 6" xfId="1023" xr:uid="{00000000-0005-0000-0000-0000CF170000}"/>
    <cellStyle name="Standard 2 6 2" xfId="1024" xr:uid="{00000000-0005-0000-0000-0000D0170000}"/>
    <cellStyle name="Standard 2 6 2 2" xfId="1025" xr:uid="{00000000-0005-0000-0000-0000D1170000}"/>
    <cellStyle name="Standard 2 6 3" xfId="1026" xr:uid="{00000000-0005-0000-0000-0000D2170000}"/>
    <cellStyle name="Standard 2 6 4" xfId="1027" xr:uid="{00000000-0005-0000-0000-0000D3170000}"/>
    <cellStyle name="Standard 2 7" xfId="1028" xr:uid="{00000000-0005-0000-0000-0000D4170000}"/>
    <cellStyle name="Standard 2 7 2" xfId="1029" xr:uid="{00000000-0005-0000-0000-0000D5170000}"/>
    <cellStyle name="Standard 2 7 2 2" xfId="1030" xr:uid="{00000000-0005-0000-0000-0000D6170000}"/>
    <cellStyle name="Standard 2 7 3" xfId="1031" xr:uid="{00000000-0005-0000-0000-0000D7170000}"/>
    <cellStyle name="Standard 2 7 4" xfId="1032" xr:uid="{00000000-0005-0000-0000-0000D8170000}"/>
    <cellStyle name="Standard 2 8" xfId="1033" xr:uid="{00000000-0005-0000-0000-0000D9170000}"/>
    <cellStyle name="Standard 2 8 2" xfId="1034" xr:uid="{00000000-0005-0000-0000-0000DA170000}"/>
    <cellStyle name="Standard 2 8 2 2" xfId="1035" xr:uid="{00000000-0005-0000-0000-0000DB170000}"/>
    <cellStyle name="Standard 2 8 3" xfId="1036" xr:uid="{00000000-0005-0000-0000-0000DC170000}"/>
    <cellStyle name="Standard 2 8 4" xfId="1037" xr:uid="{00000000-0005-0000-0000-0000DD170000}"/>
    <cellStyle name="Standard 2 9" xfId="1038" xr:uid="{00000000-0005-0000-0000-0000DE170000}"/>
    <cellStyle name="Standard 2 9 2" xfId="1039" xr:uid="{00000000-0005-0000-0000-0000DF170000}"/>
    <cellStyle name="Standard 2 9 2 2" xfId="1040" xr:uid="{00000000-0005-0000-0000-0000E0170000}"/>
    <cellStyle name="Standard 2 9 3" xfId="1041" xr:uid="{00000000-0005-0000-0000-0000E1170000}"/>
    <cellStyle name="Standard 2 9 4" xfId="1042" xr:uid="{00000000-0005-0000-0000-0000E2170000}"/>
    <cellStyle name="Standard 2_h4 3" xfId="1043" xr:uid="{00000000-0005-0000-0000-0000E3170000}"/>
    <cellStyle name="Standard 20" xfId="1044" xr:uid="{00000000-0005-0000-0000-0000E4170000}"/>
    <cellStyle name="Standard 21" xfId="1045" xr:uid="{00000000-0005-0000-0000-0000E5170000}"/>
    <cellStyle name="Standard 22" xfId="1046" xr:uid="{00000000-0005-0000-0000-0000E6170000}"/>
    <cellStyle name="Standard 23" xfId="1047" xr:uid="{00000000-0005-0000-0000-0000E7170000}"/>
    <cellStyle name="Standard 24" xfId="1048" xr:uid="{00000000-0005-0000-0000-0000E8170000}"/>
    <cellStyle name="Standard 25" xfId="1049" xr:uid="{00000000-0005-0000-0000-0000E9170000}"/>
    <cellStyle name="Standard 26" xfId="1050" xr:uid="{00000000-0005-0000-0000-0000EA170000}"/>
    <cellStyle name="Standard 27" xfId="6249" xr:uid="{00000000-0005-0000-0000-0000EB170000}"/>
    <cellStyle name="Standard 3" xfId="1051" xr:uid="{00000000-0005-0000-0000-0000EC170000}"/>
    <cellStyle name="Standard 3 2" xfId="1052" xr:uid="{00000000-0005-0000-0000-0000ED170000}"/>
    <cellStyle name="Standard 3 2 2" xfId="6250" xr:uid="{00000000-0005-0000-0000-0000EE170000}"/>
    <cellStyle name="Standard 3 3" xfId="1053" xr:uid="{00000000-0005-0000-0000-0000EF170000}"/>
    <cellStyle name="Standard 3 4" xfId="1054" xr:uid="{00000000-0005-0000-0000-0000F0170000}"/>
    <cellStyle name="Standard 3 5" xfId="1055" xr:uid="{00000000-0005-0000-0000-0000F1170000}"/>
    <cellStyle name="Standard 3 6" xfId="1056" xr:uid="{00000000-0005-0000-0000-0000F2170000}"/>
    <cellStyle name="Standard 3 7" xfId="1057" xr:uid="{00000000-0005-0000-0000-0000F3170000}"/>
    <cellStyle name="Standard 3 8" xfId="1058" xr:uid="{00000000-0005-0000-0000-0000F4170000}"/>
    <cellStyle name="Standard 4" xfId="1059" xr:uid="{00000000-0005-0000-0000-0000F5170000}"/>
    <cellStyle name="Standard 4 2" xfId="1060" xr:uid="{00000000-0005-0000-0000-0000F6170000}"/>
    <cellStyle name="Standard 4 2 2" xfId="1061" xr:uid="{00000000-0005-0000-0000-0000F7170000}"/>
    <cellStyle name="Standard 4 2 2 2" xfId="1062" xr:uid="{00000000-0005-0000-0000-0000F8170000}"/>
    <cellStyle name="Standard 4 2 3" xfId="1063" xr:uid="{00000000-0005-0000-0000-0000F9170000}"/>
    <cellStyle name="Standard 4 2 4" xfId="1064" xr:uid="{00000000-0005-0000-0000-0000FA170000}"/>
    <cellStyle name="Standard 4 3" xfId="1065" xr:uid="{00000000-0005-0000-0000-0000FB170000}"/>
    <cellStyle name="Standard 4 3 2" xfId="1066" xr:uid="{00000000-0005-0000-0000-0000FC170000}"/>
    <cellStyle name="Standard 4 3 2 2" xfId="1067" xr:uid="{00000000-0005-0000-0000-0000FD170000}"/>
    <cellStyle name="Standard 4 3 3" xfId="1068" xr:uid="{00000000-0005-0000-0000-0000FE170000}"/>
    <cellStyle name="Standard 4 3 4" xfId="1069" xr:uid="{00000000-0005-0000-0000-0000FF170000}"/>
    <cellStyle name="Standard 4 4" xfId="1070" xr:uid="{00000000-0005-0000-0000-000000180000}"/>
    <cellStyle name="Standard 4 4 2" xfId="1071" xr:uid="{00000000-0005-0000-0000-000001180000}"/>
    <cellStyle name="Standard 4 4 2 2" xfId="1072" xr:uid="{00000000-0005-0000-0000-000002180000}"/>
    <cellStyle name="Standard 4 4 3" xfId="1073" xr:uid="{00000000-0005-0000-0000-000003180000}"/>
    <cellStyle name="Standard 4 4 4" xfId="1074" xr:uid="{00000000-0005-0000-0000-000004180000}"/>
    <cellStyle name="Standard 4 5" xfId="1075" xr:uid="{00000000-0005-0000-0000-000005180000}"/>
    <cellStyle name="Standard 4 5 2" xfId="1076" xr:uid="{00000000-0005-0000-0000-000006180000}"/>
    <cellStyle name="Standard 4 5 2 2" xfId="1077" xr:uid="{00000000-0005-0000-0000-000007180000}"/>
    <cellStyle name="Standard 4 5 3" xfId="1078" xr:uid="{00000000-0005-0000-0000-000008180000}"/>
    <cellStyle name="Standard 4 5 4" xfId="1079" xr:uid="{00000000-0005-0000-0000-000009180000}"/>
    <cellStyle name="Standard 4 6" xfId="1080" xr:uid="{00000000-0005-0000-0000-00000A180000}"/>
    <cellStyle name="Standard 4 6 2" xfId="1081" xr:uid="{00000000-0005-0000-0000-00000B180000}"/>
    <cellStyle name="Standard 4 6 2 2" xfId="1082" xr:uid="{00000000-0005-0000-0000-00000C180000}"/>
    <cellStyle name="Standard 4 6 3" xfId="1083" xr:uid="{00000000-0005-0000-0000-00000D180000}"/>
    <cellStyle name="Standard 4 6 4" xfId="1084" xr:uid="{00000000-0005-0000-0000-00000E180000}"/>
    <cellStyle name="Standard 4 7" xfId="1085" xr:uid="{00000000-0005-0000-0000-00000F180000}"/>
    <cellStyle name="Standard 4 7 2" xfId="1086" xr:uid="{00000000-0005-0000-0000-000010180000}"/>
    <cellStyle name="Standard 4 7 2 2" xfId="1087" xr:uid="{00000000-0005-0000-0000-000011180000}"/>
    <cellStyle name="Standard 4 7 3" xfId="1088" xr:uid="{00000000-0005-0000-0000-000012180000}"/>
    <cellStyle name="Standard 4 7 4" xfId="1089" xr:uid="{00000000-0005-0000-0000-000013180000}"/>
    <cellStyle name="Standard 4 8" xfId="1090" xr:uid="{00000000-0005-0000-0000-000014180000}"/>
    <cellStyle name="Standard 4 8 2" xfId="1091" xr:uid="{00000000-0005-0000-0000-000015180000}"/>
    <cellStyle name="Standard 4 8 2 2" xfId="1092" xr:uid="{00000000-0005-0000-0000-000016180000}"/>
    <cellStyle name="Standard 4 8 3" xfId="1093" xr:uid="{00000000-0005-0000-0000-000017180000}"/>
    <cellStyle name="Standard 4 8 4" xfId="1094" xr:uid="{00000000-0005-0000-0000-000018180000}"/>
    <cellStyle name="Standard 4 9" xfId="1095" xr:uid="{00000000-0005-0000-0000-000019180000}"/>
    <cellStyle name="Standard 5" xfId="1096" xr:uid="{00000000-0005-0000-0000-00001A180000}"/>
    <cellStyle name="Standard 5 2" xfId="1097" xr:uid="{00000000-0005-0000-0000-00001B180000}"/>
    <cellStyle name="Standard 5 3" xfId="1098" xr:uid="{00000000-0005-0000-0000-00001C180000}"/>
    <cellStyle name="Standard 5 4" xfId="1099" xr:uid="{00000000-0005-0000-0000-00001D180000}"/>
    <cellStyle name="Standard 5 5" xfId="1100" xr:uid="{00000000-0005-0000-0000-00001E180000}"/>
    <cellStyle name="Standard 6" xfId="4" xr:uid="{00000000-0005-0000-0000-00001F180000}"/>
    <cellStyle name="Standard 6 2" xfId="1101" xr:uid="{00000000-0005-0000-0000-000020180000}"/>
    <cellStyle name="Standard 6 2 2" xfId="1102" xr:uid="{00000000-0005-0000-0000-000021180000}"/>
    <cellStyle name="Standard 6 3" xfId="1103" xr:uid="{00000000-0005-0000-0000-000022180000}"/>
    <cellStyle name="Standard 6 4" xfId="1104" xr:uid="{00000000-0005-0000-0000-000023180000}"/>
    <cellStyle name="Standard 6 5" xfId="1105" xr:uid="{00000000-0005-0000-0000-000024180000}"/>
    <cellStyle name="Standard 7" xfId="1106" xr:uid="{00000000-0005-0000-0000-000025180000}"/>
    <cellStyle name="Standard 7 2" xfId="1107" xr:uid="{00000000-0005-0000-0000-000026180000}"/>
    <cellStyle name="Standard 7 3" xfId="1108" xr:uid="{00000000-0005-0000-0000-000027180000}"/>
    <cellStyle name="Standard 8" xfId="1109" xr:uid="{00000000-0005-0000-0000-000028180000}"/>
    <cellStyle name="Standard 8 2" xfId="1110" xr:uid="{00000000-0005-0000-0000-000029180000}"/>
    <cellStyle name="Standard 8 2 2" xfId="1111" xr:uid="{00000000-0005-0000-0000-00002A180000}"/>
    <cellStyle name="Standard 8 2 3" xfId="1112" xr:uid="{00000000-0005-0000-0000-00002B180000}"/>
    <cellStyle name="Standard 8 3" xfId="1113" xr:uid="{00000000-0005-0000-0000-00002C180000}"/>
    <cellStyle name="Standard 8 4" xfId="1114" xr:uid="{00000000-0005-0000-0000-00002D180000}"/>
    <cellStyle name="Standard 8 5" xfId="1115" xr:uid="{00000000-0005-0000-0000-00002E180000}"/>
    <cellStyle name="Standard 8 6" xfId="1116" xr:uid="{00000000-0005-0000-0000-00002F180000}"/>
    <cellStyle name="Standard 9" xfId="1117" xr:uid="{00000000-0005-0000-0000-000030180000}"/>
    <cellStyle name="Standard 9 2" xfId="1118" xr:uid="{00000000-0005-0000-0000-000031180000}"/>
    <cellStyle name="Standard 9 2 2" xfId="1119" xr:uid="{00000000-0005-0000-0000-000032180000}"/>
    <cellStyle name="Standard 9 3" xfId="1120" xr:uid="{00000000-0005-0000-0000-000033180000}"/>
    <cellStyle name="Standard 9 4" xfId="1121" xr:uid="{00000000-0005-0000-0000-000034180000}"/>
    <cellStyle name="Sub-titles" xfId="1122" xr:uid="{00000000-0005-0000-0000-000035180000}"/>
    <cellStyle name="Sub-titles 2" xfId="6251" xr:uid="{00000000-0005-0000-0000-000036180000}"/>
    <cellStyle name="Sub-titles Cols" xfId="1123" xr:uid="{00000000-0005-0000-0000-000037180000}"/>
    <cellStyle name="Sub-titles Cols 2" xfId="6252" xr:uid="{00000000-0005-0000-0000-000038180000}"/>
    <cellStyle name="Sub-titles rows" xfId="1124" xr:uid="{00000000-0005-0000-0000-000039180000}"/>
    <cellStyle name="Sub-titles rows 2" xfId="6253" xr:uid="{00000000-0005-0000-0000-00003A180000}"/>
    <cellStyle name="Table No." xfId="1125" xr:uid="{00000000-0005-0000-0000-00003B180000}"/>
    <cellStyle name="Table No. 2" xfId="6254" xr:uid="{00000000-0005-0000-0000-00003C180000}"/>
    <cellStyle name="Table Title" xfId="1126" xr:uid="{00000000-0005-0000-0000-00003D180000}"/>
    <cellStyle name="Table Title 2" xfId="6255" xr:uid="{00000000-0005-0000-0000-00003E180000}"/>
    <cellStyle name="temp" xfId="1127" xr:uid="{00000000-0005-0000-0000-00003F180000}"/>
    <cellStyle name="tête chapitre" xfId="6256" xr:uid="{00000000-0005-0000-0000-000040180000}"/>
    <cellStyle name="tête chapitre 2" xfId="6257" xr:uid="{00000000-0005-0000-0000-000041180000}"/>
    <cellStyle name="TEXT" xfId="6258" xr:uid="{00000000-0005-0000-0000-000042180000}"/>
    <cellStyle name="TEXT 2" xfId="6259" xr:uid="{00000000-0005-0000-0000-000043180000}"/>
    <cellStyle name="title1" xfId="1128" xr:uid="{00000000-0005-0000-0000-000044180000}"/>
    <cellStyle name="Titles" xfId="1129" xr:uid="{00000000-0005-0000-0000-000045180000}"/>
    <cellStyle name="Titles 2" xfId="6260" xr:uid="{00000000-0005-0000-0000-000046180000}"/>
    <cellStyle name="titre" xfId="6261" xr:uid="{00000000-0005-0000-0000-000047180000}"/>
    <cellStyle name="titre 2" xfId="6262" xr:uid="{00000000-0005-0000-0000-000048180000}"/>
    <cellStyle name="Total 2" xfId="6263" xr:uid="{00000000-0005-0000-0000-000049180000}"/>
    <cellStyle name="Tusental (0)_Blad2" xfId="1130" xr:uid="{00000000-0005-0000-0000-00004A180000}"/>
    <cellStyle name="Tusental 2" xfId="1131" xr:uid="{00000000-0005-0000-0000-00004B180000}"/>
    <cellStyle name="Tusental 3" xfId="6264" xr:uid="{00000000-0005-0000-0000-00004C180000}"/>
    <cellStyle name="Tusental_Blad2" xfId="1132" xr:uid="{00000000-0005-0000-0000-00004D180000}"/>
    <cellStyle name="Überschrift 1 2" xfId="1133" xr:uid="{00000000-0005-0000-0000-00004E180000}"/>
    <cellStyle name="Überschrift 1 2 2" xfId="1134" xr:uid="{00000000-0005-0000-0000-00004F180000}"/>
    <cellStyle name="Überschrift 1 3" xfId="1135" xr:uid="{00000000-0005-0000-0000-000050180000}"/>
    <cellStyle name="Überschrift 1 4" xfId="1136" xr:uid="{00000000-0005-0000-0000-000051180000}"/>
    <cellStyle name="Überschrift 1 5" xfId="1137" xr:uid="{00000000-0005-0000-0000-000052180000}"/>
    <cellStyle name="Überschrift 2 2" xfId="1138" xr:uid="{00000000-0005-0000-0000-000053180000}"/>
    <cellStyle name="Überschrift 2 2 2" xfId="1139" xr:uid="{00000000-0005-0000-0000-000054180000}"/>
    <cellStyle name="Überschrift 2 3" xfId="1140" xr:uid="{00000000-0005-0000-0000-000055180000}"/>
    <cellStyle name="Überschrift 2 4" xfId="1141" xr:uid="{00000000-0005-0000-0000-000056180000}"/>
    <cellStyle name="Überschrift 2 5" xfId="1142" xr:uid="{00000000-0005-0000-0000-000057180000}"/>
    <cellStyle name="Überschrift 3 2" xfId="1143" xr:uid="{00000000-0005-0000-0000-000058180000}"/>
    <cellStyle name="Überschrift 3 2 2" xfId="1144" xr:uid="{00000000-0005-0000-0000-000059180000}"/>
    <cellStyle name="Überschrift 3 3" xfId="1145" xr:uid="{00000000-0005-0000-0000-00005A180000}"/>
    <cellStyle name="Überschrift 3 4" xfId="1146" xr:uid="{00000000-0005-0000-0000-00005B180000}"/>
    <cellStyle name="Überschrift 3 5" xfId="1147" xr:uid="{00000000-0005-0000-0000-00005C180000}"/>
    <cellStyle name="Überschrift 4 2" xfId="1148" xr:uid="{00000000-0005-0000-0000-00005D180000}"/>
    <cellStyle name="Überschrift 4 2 2" xfId="1149" xr:uid="{00000000-0005-0000-0000-00005E180000}"/>
    <cellStyle name="Überschrift 4 3" xfId="1150" xr:uid="{00000000-0005-0000-0000-00005F180000}"/>
    <cellStyle name="Überschrift 4 4" xfId="1151" xr:uid="{00000000-0005-0000-0000-000060180000}"/>
    <cellStyle name="Überschrift 4 5" xfId="1152" xr:uid="{00000000-0005-0000-0000-000061180000}"/>
    <cellStyle name="Überschrift 5" xfId="1153" xr:uid="{00000000-0005-0000-0000-000062180000}"/>
    <cellStyle name="Uwaga 2" xfId="1154" xr:uid="{00000000-0005-0000-0000-000063180000}"/>
    <cellStyle name="Uwaga 2 2" xfId="6265" xr:uid="{00000000-0005-0000-0000-000064180000}"/>
    <cellStyle name="Uwaga 2 2 2" xfId="6266" xr:uid="{00000000-0005-0000-0000-000065180000}"/>
    <cellStyle name="Uwaga 2 3" xfId="6267" xr:uid="{00000000-0005-0000-0000-000066180000}"/>
    <cellStyle name="Uwaga 2 3 2" xfId="6268" xr:uid="{00000000-0005-0000-0000-000067180000}"/>
    <cellStyle name="Uwaga 2 4" xfId="6269" xr:uid="{00000000-0005-0000-0000-000068180000}"/>
    <cellStyle name="Valuta (0)_Blad2" xfId="1155" xr:uid="{00000000-0005-0000-0000-000069180000}"/>
    <cellStyle name="Valuta_Blad2" xfId="1156" xr:uid="{00000000-0005-0000-0000-00006A180000}"/>
    <cellStyle name="Verknüpfte Zelle 2" xfId="1157" xr:uid="{00000000-0005-0000-0000-00006B180000}"/>
    <cellStyle name="Verknüpfte Zelle 2 2" xfId="1158" xr:uid="{00000000-0005-0000-0000-00006C180000}"/>
    <cellStyle name="Verknüpfte Zelle 3" xfId="1159" xr:uid="{00000000-0005-0000-0000-00006D180000}"/>
    <cellStyle name="Verknüpfte Zelle 4" xfId="1160" xr:uid="{00000000-0005-0000-0000-00006E180000}"/>
    <cellStyle name="Verknüpfte Zelle 5" xfId="1161" xr:uid="{00000000-0005-0000-0000-00006F180000}"/>
    <cellStyle name="Warnender Text 2" xfId="1162" xr:uid="{00000000-0005-0000-0000-000070180000}"/>
    <cellStyle name="Warnender Text 2 2" xfId="1163" xr:uid="{00000000-0005-0000-0000-000071180000}"/>
    <cellStyle name="Warnender Text 3" xfId="1164" xr:uid="{00000000-0005-0000-0000-000072180000}"/>
    <cellStyle name="Warnender Text 4" xfId="1165" xr:uid="{00000000-0005-0000-0000-000073180000}"/>
    <cellStyle name="Warnender Text 5" xfId="1166" xr:uid="{00000000-0005-0000-0000-000074180000}"/>
    <cellStyle name="Warning Text 2" xfId="6270" xr:uid="{00000000-0005-0000-0000-000075180000}"/>
    <cellStyle name="Wrapped" xfId="6271" xr:uid="{00000000-0005-0000-0000-000076180000}"/>
    <cellStyle name="xyvfsdh" xfId="1167" xr:uid="{00000000-0005-0000-0000-000077180000}"/>
    <cellStyle name="xyz" xfId="1168" xr:uid="{00000000-0005-0000-0000-000078180000}"/>
    <cellStyle name="Zelle überprüfen 2" xfId="1169" xr:uid="{00000000-0005-0000-0000-000079180000}"/>
    <cellStyle name="Zelle überprüfen 2 2" xfId="1170" xr:uid="{00000000-0005-0000-0000-00007A180000}"/>
    <cellStyle name="Zelle überprüfen 3" xfId="1171" xr:uid="{00000000-0005-0000-0000-00007B180000}"/>
    <cellStyle name="Zelle überprüfen 4" xfId="1172" xr:uid="{00000000-0005-0000-0000-00007C180000}"/>
    <cellStyle name="Zelle überprüfen 5" xfId="1173" xr:uid="{00000000-0005-0000-0000-00007D180000}"/>
    <cellStyle name="표준_T_A8(통계청_검증결과)" xfId="1174" xr:uid="{00000000-0005-0000-0000-00007E180000}"/>
    <cellStyle name="常规_B2.3" xfId="6272" xr:uid="{00000000-0005-0000-0000-00007F180000}"/>
    <cellStyle name="標準_法務省担当表（eigo ） " xfId="1175" xr:uid="{00000000-0005-0000-0000-0000801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calcChain" Target="calcChain.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BILDUN~1/Kuehne/Bildungsberichterstattung/BBE2006/BBE-Dokumente/Endfassung%2021.04/AbbildungenExcel/Konsortium/050714_Sitzung_Konsortium/2-04_Bildungsstand_nach_Altersgruppen"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23%23FREITA\WINDOWS\EXCEL\JAHRBUCH\KAPIT-17\17-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G-vie\G-VIE-Daten\Querschnitt\Daten\Quer-V&#214;\Zahlenkompa&#223;\2003\Schaubilder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V-FS-04\Vol_b\G-VB\G-VB-Daten\VB-5\VB-52\VB-52-Daten\Statistik-Shop\Reihe1_Jahr\2005%20vorl&#228;ufig\1%20Spezialhandel\R1%20Jahr,%20Grafik%201.1%20Gesamtzahlen%202005%20V.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G-vie\G-VIE-Daten\Querschnitt\Daten\Koordinierung\AUSKUNFT\Mikrozensus\Formel_(Nicht_versenden)\2004\Bildungsstand_2004_nach_Ausl&#228;nder_Altersgruppen"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V-FS-04\VOL_B\G-VB\G-VB-Daten\VB-3\VB-46\Presse\PRESSETABELLE_NACH_RAHN_Stand_28.1.05_Gr&#252;be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Applic\UOE\Ind2001\calcul_B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vie/G-VIE-Daten/Querschnitt/Daten/Quer-V&#214;/Bildung_im_Zahlenspiegel/2004/Graphik/Kapitel_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FS-04\Vol_b\G-VB\G-VB-Daten\VB-5\VB-52\VB-52-Daten\Statistik-Shop\Reihe1_Monat\2005\01\R1%20Monat%202005%20S-41%20Tab%207-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BF"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V-FS-04\VOL_B\G-VB\G-VB-Daten\VB-3\VB-46\Gr&#252;ber\tabellen\Monatl2006\C%2002%20Ergebnisse%20EGW_u_L&#228;ndergrupp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Q:\APPLIC\UOE\IND98\DATA96\E6C3NAGE"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ILDUN~1\Kuehne\Bildungsberichterstattung\BBE2006\BBE-Dokumente\Endfassung%2021.04\AbbildungenExcel\Konsortium\050714_Sitzung_Konsortium\2-04_Bildungsstand_nach_Altersgruppen"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Q:\APPLIC\UOE\IND98\DATA96\E6C3NE"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G-VB/G-VB-Daten/VB-5/VB-52/VB-52-Daten/Statistik-Shop/Reihe1_Jahr/2005%20vorl&#228;ufig/1%20Spezialhandel/R1%20Jahr,%20Grafik%201.1%20Gesamtzahlen%202005%20V.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G-VIIC/G-VIIC-Daten/Hochschulen/Studenten/Vorbericht/Fachserie/WS99-2000/VB2_2W200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V-FS-04\VOL_B\G-VB\G-VB-Daten\VB-3\VB-46\_Fachserie%207\R1_Monat_2006-mit_vorl&#228;ufigen_Ergebnissen_2005\R1%20Monat%202006%20S-47%20Tab%20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3%23FREITA\WINDOWS\EXCEL\JAHRBUCH\KAPIT-17\17-10AL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3%23FREITA/WINDOWS/EXCEL/JAHRBUCH/KAPIT-17/17-1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anweisung 534"/>
      <sheetName val="Eintrag 534 Jahr"/>
      <sheetName val="534 Jahr"/>
      <sheetName val="Einfuhr"/>
      <sheetName val="Einfuhr (2)"/>
      <sheetName val="Ausfuhr"/>
      <sheetName val="Ausfuhr (2)"/>
      <sheetName val="Umsatz"/>
      <sheetName val="Umsatz (2)"/>
      <sheetName val="T a b e l l e "/>
      <sheetName val="T a b e l l e  Mill. €"/>
      <sheetName val="T a b e l l e  Mrd. €"/>
      <sheetName val="Rangfolge"/>
      <sheetName val="Eintrag Gesamtentwicklung"/>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 val="info"/>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rte eingeben"/>
      <sheetName val="1"/>
      <sheetName val="1a"/>
      <sheetName val="2"/>
      <sheetName val="3"/>
      <sheetName val="4"/>
      <sheetName val="5"/>
      <sheetName val="6"/>
      <sheetName val="7"/>
      <sheetName val="8"/>
      <sheetName val="9"/>
      <sheetName val="10"/>
      <sheetName val="11"/>
      <sheetName val="12"/>
      <sheetName val="Vorvorjahr"/>
      <sheetName val="Leistungsbilanz"/>
      <sheetName val="Originalwerte"/>
      <sheetName val="Saisonbereinigung X12"/>
      <sheetName val="Presse - Seite 3 - X12"/>
      <sheetName val="Arbeitsanleitung - Presse S2 "/>
      <sheetName val="Presse - Seite 2 - BBK, Ldgr"/>
      <sheetName val="Presse - Seite 2 - BBK, Ldg (2)"/>
      <sheetName val="Revidierte Ergebnisse"/>
      <sheetName val="Presse - Seite 2 - BBK, Ldg Jan"/>
      <sheetName val="Feldnamenbezüge Presse nach Mon"/>
      <sheetName val="Feldnamenbezüge Presse nach Tab"/>
      <sheetName val="Feldnamenerklärung"/>
      <sheetName val="Drucken"/>
      <sheetName val="Intern"/>
      <sheetName val="Griechenland"/>
    </sheetNames>
    <sheetDataSet>
      <sheetData sheetId="0"/>
      <sheetData sheetId="1" refreshError="1">
        <row r="12">
          <cell r="B12">
            <v>53.975999999999999</v>
          </cell>
          <cell r="C12">
            <v>43.31</v>
          </cell>
        </row>
        <row r="19">
          <cell r="B19">
            <v>58.469000000000001</v>
          </cell>
          <cell r="C19">
            <v>44.052999999999997</v>
          </cell>
        </row>
        <row r="20">
          <cell r="B20">
            <v>58.412999999999997</v>
          </cell>
          <cell r="C20">
            <v>47.418000000000006</v>
          </cell>
        </row>
        <row r="24">
          <cell r="B24">
            <v>40.300000000000004</v>
          </cell>
          <cell r="C24">
            <v>34.798000000000002</v>
          </cell>
        </row>
        <row r="25">
          <cell r="B25">
            <v>56.590999999999994</v>
          </cell>
          <cell r="C25">
            <v>44.480000000000004</v>
          </cell>
          <cell r="D25">
            <v>19.739000000000001</v>
          </cell>
          <cell r="G25">
            <v>14.709000000000001</v>
          </cell>
        </row>
        <row r="31">
          <cell r="B31">
            <v>41.63</v>
          </cell>
          <cell r="C31">
            <v>37.025999999999996</v>
          </cell>
        </row>
        <row r="32">
          <cell r="B32">
            <v>61.792000000000002</v>
          </cell>
          <cell r="C32">
            <v>49.742000000000004</v>
          </cell>
          <cell r="D32">
            <v>21.957000000000001</v>
          </cell>
          <cell r="G32">
            <v>18.195</v>
          </cell>
        </row>
        <row r="33">
          <cell r="B33">
            <v>64.325000000000003</v>
          </cell>
          <cell r="C33">
            <v>51.745999999999995</v>
          </cell>
        </row>
        <row r="34">
          <cell r="B34">
            <v>66.641999999999996</v>
          </cell>
        </row>
      </sheetData>
      <sheetData sheetId="2"/>
      <sheetData sheetId="3"/>
      <sheetData sheetId="4" refreshError="1">
        <row r="11">
          <cell r="B11">
            <v>107.535</v>
          </cell>
          <cell r="C11">
            <v>87.597999999999999</v>
          </cell>
        </row>
        <row r="18">
          <cell r="B18">
            <v>492.476</v>
          </cell>
          <cell r="C18">
            <v>394.36700000000002</v>
          </cell>
        </row>
        <row r="19">
          <cell r="B19">
            <v>550.88900000000001</v>
          </cell>
          <cell r="C19">
            <v>441.78500000000003</v>
          </cell>
        </row>
        <row r="28">
          <cell r="B28">
            <v>96.890999999999991</v>
          </cell>
          <cell r="C28">
            <v>79.278000000000006</v>
          </cell>
          <cell r="E28">
            <v>39.889000000000003</v>
          </cell>
          <cell r="F28">
            <v>29.357000000000003</v>
          </cell>
        </row>
        <row r="35">
          <cell r="B35">
            <v>479.06499999999994</v>
          </cell>
          <cell r="C35">
            <v>387.41300000000001</v>
          </cell>
          <cell r="E35">
            <v>196.62199999999999</v>
          </cell>
          <cell r="F35">
            <v>145.90299999999999</v>
          </cell>
        </row>
        <row r="36">
          <cell r="B36">
            <v>543.39</v>
          </cell>
          <cell r="C36">
            <v>439.15899999999999</v>
          </cell>
        </row>
      </sheetData>
      <sheetData sheetId="5"/>
      <sheetData sheetId="6" refreshError="1">
        <row r="29">
          <cell r="B29">
            <v>4.8447458129538887</v>
          </cell>
          <cell r="C29">
            <v>2.7014546294158492</v>
          </cell>
          <cell r="D29">
            <v>2.7323826376600522</v>
          </cell>
          <cell r="E29">
            <v>-0.35902994174230685</v>
          </cell>
          <cell r="F29">
            <v>6.0123122950348034</v>
          </cell>
          <cell r="G29">
            <v>4.2840128905702812</v>
          </cell>
        </row>
        <row r="36">
          <cell r="B36">
            <v>5.6833535719783157</v>
          </cell>
          <cell r="C36">
            <v>12.913989966631107</v>
          </cell>
          <cell r="D36">
            <v>4.8317020768679839</v>
          </cell>
          <cell r="E36">
            <v>24.087840141853661</v>
          </cell>
          <cell r="F36">
            <v>6.1587250826137847</v>
          </cell>
          <cell r="G36">
            <v>7.339231030962921</v>
          </cell>
        </row>
      </sheetData>
      <sheetData sheetId="7" refreshError="1">
        <row r="33">
          <cell r="B33">
            <v>-9.8981726879620595</v>
          </cell>
          <cell r="C33">
            <v>-9.4979337427795087</v>
          </cell>
          <cell r="D33">
            <v>1.9136433316300412</v>
          </cell>
          <cell r="E33">
            <v>-5.9643166020692462</v>
          </cell>
          <cell r="F33">
            <v>6.2139045251845744</v>
          </cell>
          <cell r="G33">
            <v>4.2515830362369229</v>
          </cell>
        </row>
        <row r="40">
          <cell r="B40">
            <v>-2.7231783883884759</v>
          </cell>
          <cell r="C40">
            <v>-1.7633321246453164</v>
          </cell>
          <cell r="D40">
            <v>10.233898457122351</v>
          </cell>
          <cell r="E40">
            <v>7.6496845833179634</v>
          </cell>
          <cell r="F40">
            <v>10.633285366816494</v>
          </cell>
          <cell r="G40">
            <v>7.4855504728936069</v>
          </cell>
        </row>
      </sheetData>
      <sheetData sheetId="8" refreshError="1">
        <row r="24">
          <cell r="H24">
            <v>12.084999999999997</v>
          </cell>
          <cell r="I24">
            <v>9.2929999999999993</v>
          </cell>
        </row>
        <row r="31">
          <cell r="H31">
            <v>12.364999999999998</v>
          </cell>
          <cell r="I31">
            <v>9.453000000000003</v>
          </cell>
        </row>
      </sheetData>
      <sheetData sheetId="9" refreshError="1">
        <row r="11">
          <cell r="E11">
            <v>46.055</v>
          </cell>
          <cell r="F11">
            <v>38.591999999999999</v>
          </cell>
          <cell r="H11">
            <v>22.340000000000011</v>
          </cell>
          <cell r="I11">
            <v>17.786999999999999</v>
          </cell>
        </row>
        <row r="18">
          <cell r="E18">
            <v>211.75699999999995</v>
          </cell>
          <cell r="F18">
            <v>178.89299999999997</v>
          </cell>
          <cell r="H18">
            <v>102.35100000000006</v>
          </cell>
          <cell r="I18">
            <v>79.939000000000021</v>
          </cell>
        </row>
        <row r="28">
          <cell r="B28">
            <v>72.644999999999996</v>
          </cell>
          <cell r="C28">
            <v>58.776000000000003</v>
          </cell>
          <cell r="E28">
            <v>49.034000000000006</v>
          </cell>
          <cell r="F28">
            <v>40.274999999999999</v>
          </cell>
          <cell r="H28">
            <v>23.61099999999999</v>
          </cell>
          <cell r="I28">
            <v>18.501000000000005</v>
          </cell>
        </row>
        <row r="35">
          <cell r="B35">
            <v>347.50799999999998</v>
          </cell>
          <cell r="C35">
            <v>278.20699999999999</v>
          </cell>
          <cell r="E35">
            <v>235.29400000000001</v>
          </cell>
          <cell r="F35">
            <v>193.51400000000001</v>
          </cell>
          <cell r="H35">
            <v>112.21399999999997</v>
          </cell>
          <cell r="I35">
            <v>84.692999999999984</v>
          </cell>
        </row>
      </sheetData>
      <sheetData sheetId="10"/>
      <sheetData sheetId="11" refreshError="1">
        <row r="29">
          <cell r="D29">
            <v>5.8826044205036112</v>
          </cell>
          <cell r="E29">
            <v>3.9123154209164284</v>
          </cell>
          <cell r="F29">
            <v>6.2791311230322151</v>
          </cell>
          <cell r="G29">
            <v>5.1125438298835064</v>
          </cell>
        </row>
        <row r="36">
          <cell r="D36">
            <v>8.8006970849176156</v>
          </cell>
          <cell r="E36">
            <v>7.7230619210141356</v>
          </cell>
          <cell r="F36">
            <v>0.72499185402409694</v>
          </cell>
          <cell r="G36">
            <v>6.4527027027027941</v>
          </cell>
        </row>
      </sheetData>
      <sheetData sheetId="12" refreshError="1">
        <row r="25">
          <cell r="B25">
            <v>36.851999999999997</v>
          </cell>
          <cell r="F25">
            <v>29.771000000000001</v>
          </cell>
          <cell r="J25">
            <v>24.766999999999999</v>
          </cell>
          <cell r="N25">
            <v>20.478000000000002</v>
          </cell>
        </row>
        <row r="32">
          <cell r="B32">
            <v>39.835000000000001</v>
          </cell>
          <cell r="F32">
            <v>31.547000000000001</v>
          </cell>
          <cell r="J32">
            <v>27.470000000000002</v>
          </cell>
          <cell r="N32">
            <v>22.093999999999998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info"/>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 val="daten"/>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 val="daten"/>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ps zum Monat"/>
      <sheetName val="Genesis Eintrag"/>
      <sheetName val="Genesis Übertrag"/>
      <sheetName val="02-12 Eintrag 1000 EUR (2)"/>
      <sheetName val="02-12 Übertrag Mill. EUR"/>
      <sheetName val=" Januar"/>
      <sheetName val="Februar"/>
      <sheetName val="März"/>
      <sheetName val="April"/>
      <sheetName val="Mai"/>
      <sheetName val="Juni"/>
      <sheetName val="Juli"/>
      <sheetName val="August"/>
      <sheetName val="September"/>
      <sheetName val="Oktober"/>
      <sheetName val="November"/>
      <sheetName val="Dezember"/>
      <sheetName val="02-12 Eintrag 1000 EUR"/>
      <sheetName val="Januar Eintrag 1000 EUR"/>
      <sheetName val="Übertrag Januar Mill. EUR"/>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6">
          <cell r="B16">
            <v>32035</v>
          </cell>
          <cell r="C16">
            <v>51316</v>
          </cell>
          <cell r="D16">
            <v>51316</v>
          </cell>
          <cell r="E16">
            <v>32035</v>
          </cell>
        </row>
        <row r="17">
          <cell r="B17">
            <v>936225</v>
          </cell>
          <cell r="C17">
            <v>875060</v>
          </cell>
          <cell r="D17">
            <v>875060</v>
          </cell>
          <cell r="E17">
            <v>936225</v>
          </cell>
        </row>
        <row r="18">
          <cell r="B18">
            <v>2090419</v>
          </cell>
          <cell r="C18">
            <v>1903541</v>
          </cell>
          <cell r="D18">
            <v>1903541</v>
          </cell>
          <cell r="E18">
            <v>2090419</v>
          </cell>
        </row>
        <row r="19">
          <cell r="B19">
            <v>409140</v>
          </cell>
          <cell r="C19">
            <v>499263</v>
          </cell>
          <cell r="D19">
            <v>499263</v>
          </cell>
          <cell r="E19">
            <v>409140</v>
          </cell>
        </row>
        <row r="23">
          <cell r="B23">
            <v>3436619</v>
          </cell>
          <cell r="C23">
            <v>4387629</v>
          </cell>
          <cell r="D23">
            <v>4387629</v>
          </cell>
          <cell r="E23">
            <v>3436619</v>
          </cell>
        </row>
        <row r="24">
          <cell r="B24">
            <v>2585373</v>
          </cell>
          <cell r="C24">
            <v>3280716</v>
          </cell>
          <cell r="D24">
            <v>3280716</v>
          </cell>
          <cell r="E24">
            <v>2585373</v>
          </cell>
        </row>
        <row r="26">
          <cell r="B26">
            <v>4444115</v>
          </cell>
          <cell r="C26">
            <v>4873588</v>
          </cell>
          <cell r="D26">
            <v>4873588</v>
          </cell>
          <cell r="E26">
            <v>4444115</v>
          </cell>
        </row>
        <row r="27">
          <cell r="B27">
            <v>25858765</v>
          </cell>
          <cell r="C27">
            <v>27347536</v>
          </cell>
          <cell r="D27">
            <v>27347536</v>
          </cell>
          <cell r="E27">
            <v>25858765</v>
          </cell>
        </row>
        <row r="29">
          <cell r="B29">
            <v>340566</v>
          </cell>
          <cell r="C29">
            <v>344408</v>
          </cell>
          <cell r="D29">
            <v>344408</v>
          </cell>
          <cell r="E29">
            <v>340566</v>
          </cell>
        </row>
        <row r="32">
          <cell r="B32">
            <v>3039923</v>
          </cell>
          <cell r="C32">
            <v>3652692</v>
          </cell>
          <cell r="D32">
            <v>3652692</v>
          </cell>
          <cell r="E32">
            <v>3039923</v>
          </cell>
        </row>
        <row r="42">
          <cell r="B42">
            <v>52379</v>
          </cell>
          <cell r="C42">
            <v>48996</v>
          </cell>
          <cell r="D42">
            <v>48996</v>
          </cell>
          <cell r="E42">
            <v>52379</v>
          </cell>
        </row>
        <row r="43">
          <cell r="B43">
            <v>898521</v>
          </cell>
          <cell r="C43">
            <v>915655</v>
          </cell>
          <cell r="D43">
            <v>915655</v>
          </cell>
          <cell r="E43">
            <v>898521</v>
          </cell>
        </row>
        <row r="44">
          <cell r="B44">
            <v>1199478</v>
          </cell>
          <cell r="C44">
            <v>1277395</v>
          </cell>
          <cell r="D44">
            <v>1277395</v>
          </cell>
          <cell r="E44">
            <v>1199478</v>
          </cell>
        </row>
        <row r="45">
          <cell r="B45">
            <v>315359</v>
          </cell>
          <cell r="C45">
            <v>457791</v>
          </cell>
          <cell r="D45">
            <v>457791</v>
          </cell>
          <cell r="E45">
            <v>315359</v>
          </cell>
        </row>
        <row r="49">
          <cell r="B49">
            <v>732825</v>
          </cell>
          <cell r="C49">
            <v>774964</v>
          </cell>
          <cell r="D49">
            <v>774964</v>
          </cell>
          <cell r="E49">
            <v>732825</v>
          </cell>
        </row>
        <row r="50">
          <cell r="B50">
            <v>2134841</v>
          </cell>
          <cell r="C50">
            <v>2569935</v>
          </cell>
          <cell r="D50">
            <v>2569935</v>
          </cell>
          <cell r="E50">
            <v>2134841</v>
          </cell>
        </row>
        <row r="52">
          <cell r="B52">
            <v>7190836</v>
          </cell>
          <cell r="C52">
            <v>7718622</v>
          </cell>
          <cell r="D52">
            <v>7718622</v>
          </cell>
          <cell r="E52">
            <v>7190836</v>
          </cell>
        </row>
        <row r="53">
          <cell r="B53">
            <v>40419842</v>
          </cell>
          <cell r="C53">
            <v>43635126</v>
          </cell>
          <cell r="D53">
            <v>43635126</v>
          </cell>
          <cell r="E53">
            <v>40419842</v>
          </cell>
        </row>
        <row r="55">
          <cell r="B55">
            <v>112740</v>
          </cell>
          <cell r="C55">
            <v>111195</v>
          </cell>
          <cell r="D55">
            <v>111195</v>
          </cell>
          <cell r="E55">
            <v>112740</v>
          </cell>
        </row>
        <row r="58">
          <cell r="B58">
            <v>2548295</v>
          </cell>
          <cell r="C58">
            <v>3004928</v>
          </cell>
          <cell r="D58">
            <v>3004928</v>
          </cell>
          <cell r="E58">
            <v>2548295</v>
          </cell>
        </row>
        <row r="93">
          <cell r="B93">
            <v>26994510</v>
          </cell>
          <cell r="C93">
            <v>2867197</v>
          </cell>
          <cell r="D93">
            <v>26716025</v>
          </cell>
          <cell r="E93">
            <v>2681795</v>
          </cell>
        </row>
        <row r="97">
          <cell r="B97">
            <v>6164726</v>
          </cell>
          <cell r="C97">
            <v>561493</v>
          </cell>
          <cell r="D97">
            <v>6511117</v>
          </cell>
          <cell r="E97">
            <v>663278</v>
          </cell>
        </row>
        <row r="98">
          <cell r="B98">
            <v>22002909</v>
          </cell>
          <cell r="C98">
            <v>2518187</v>
          </cell>
          <cell r="D98">
            <v>23549001</v>
          </cell>
          <cell r="E98">
            <v>2243498</v>
          </cell>
        </row>
        <row r="100">
          <cell r="B100">
            <v>74524960</v>
          </cell>
          <cell r="C100">
            <v>8546691</v>
          </cell>
          <cell r="D100">
            <v>82156721</v>
          </cell>
          <cell r="E100">
            <v>7637674</v>
          </cell>
        </row>
        <row r="101">
          <cell r="B101">
            <v>428664695</v>
          </cell>
          <cell r="C101">
            <v>49945911</v>
          </cell>
          <cell r="D101">
            <v>462367860</v>
          </cell>
          <cell r="E101">
            <v>46528066</v>
          </cell>
        </row>
        <row r="103">
          <cell r="B103">
            <v>1130514</v>
          </cell>
          <cell r="C103">
            <v>141845</v>
          </cell>
          <cell r="D103">
            <v>1325734</v>
          </cell>
          <cell r="E103">
            <v>124759</v>
          </cell>
        </row>
      </sheetData>
      <sheetData sheetId="18" refreshError="1"/>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sheetName val="August(2)"/>
      <sheetName val="September"/>
      <sheetName val="september2"/>
      <sheetName val="Arbeitsanweisung"/>
      <sheetName val="Versandliste Email"/>
      <sheetName val="Ausdruck Tabelle2005"/>
      <sheetName val="Ausdruck Tabelle"/>
      <sheetName val="Eintrag LDR (2)"/>
      <sheetName val="Eintrag EGW (3)"/>
      <sheetName val="Eintrag Maschinen 2006"/>
      <sheetName val="Maschinen 2006 Mill."/>
      <sheetName val="Eintrag Maschinen 2005"/>
      <sheetName val="Maschinen 2005 Mill."/>
      <sheetName val="Eintrag Maschinen 2004"/>
      <sheetName val="Maschinen 2004 Mill."/>
      <sheetName val="Eintrag Maschinen 2003"/>
      <sheetName val="Maschinen 2003 Mill."/>
      <sheetName val="Maschinen 2002"/>
      <sheetName val="Maschinen 2002Mill"/>
      <sheetName val="Maschinen Einfuhr 2001"/>
      <sheetName val="Laufliste"/>
      <sheetName val="Tipps zur Datei"/>
      <sheetName val="Genesiseintrag"/>
      <sheetName val="Genesisübertrag (3)"/>
      <sheetName val=" Ausdruck Janu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
          <cell r="D9">
            <v>48881.715000000004</v>
          </cell>
          <cell r="F9">
            <v>57179.733</v>
          </cell>
          <cell r="J9">
            <v>142254.61500000002</v>
          </cell>
          <cell r="L9">
            <v>175742.44399999999</v>
          </cell>
        </row>
        <row r="11">
          <cell r="D11">
            <v>3454.692</v>
          </cell>
          <cell r="F11">
            <v>3509.4669999999996</v>
          </cell>
          <cell r="J11">
            <v>9952.57</v>
          </cell>
          <cell r="L11">
            <v>11216.064999999999</v>
          </cell>
        </row>
        <row r="12">
          <cell r="D12">
            <v>57.813000000000002</v>
          </cell>
          <cell r="F12">
            <v>50.661000000000001</v>
          </cell>
          <cell r="J12">
            <v>159.30000000000001</v>
          </cell>
          <cell r="L12">
            <v>194.33600000000001</v>
          </cell>
        </row>
        <row r="13">
          <cell r="D13">
            <v>897.74599999999998</v>
          </cell>
          <cell r="F13">
            <v>909.33100000000002</v>
          </cell>
          <cell r="J13">
            <v>2612.35</v>
          </cell>
          <cell r="L13">
            <v>2935.806</v>
          </cell>
        </row>
        <row r="14">
          <cell r="D14">
            <v>2112.0360000000001</v>
          </cell>
          <cell r="F14">
            <v>2062.8139999999999</v>
          </cell>
          <cell r="J14">
            <v>5862.9650000000001</v>
          </cell>
          <cell r="L14">
            <v>6475.0879999999997</v>
          </cell>
        </row>
        <row r="15">
          <cell r="D15">
            <v>387.09699999999998</v>
          </cell>
          <cell r="F15">
            <v>486.661</v>
          </cell>
          <cell r="J15">
            <v>1317.9549999999999</v>
          </cell>
          <cell r="L15">
            <v>1610.835</v>
          </cell>
        </row>
        <row r="16">
          <cell r="D16">
            <v>41153.508000000002</v>
          </cell>
          <cell r="F16">
            <v>49090.164000000004</v>
          </cell>
          <cell r="J16">
            <v>120078.554</v>
          </cell>
          <cell r="L16">
            <v>150413.973</v>
          </cell>
        </row>
        <row r="17">
          <cell r="D17">
            <v>4914.2240000000002</v>
          </cell>
          <cell r="F17">
            <v>7299.4880000000003</v>
          </cell>
          <cell r="J17">
            <v>13342.155000000001</v>
          </cell>
          <cell r="L17">
            <v>21211.695</v>
          </cell>
        </row>
        <row r="18">
          <cell r="D18">
            <v>3437.69</v>
          </cell>
          <cell r="F18">
            <v>4492.433</v>
          </cell>
          <cell r="J18">
            <v>10459.798000000001</v>
          </cell>
          <cell r="L18">
            <v>13713.49</v>
          </cell>
        </row>
        <row r="19">
          <cell r="D19">
            <v>32801.593999999997</v>
          </cell>
          <cell r="F19">
            <v>37298.243000000002</v>
          </cell>
          <cell r="J19">
            <v>96276.600999999995</v>
          </cell>
          <cell r="L19">
            <v>115488.788</v>
          </cell>
        </row>
        <row r="20">
          <cell r="D20">
            <v>5119.7790000000005</v>
          </cell>
          <cell r="F20">
            <v>5513.0140000000001</v>
          </cell>
          <cell r="J20">
            <v>14819.271000000001</v>
          </cell>
          <cell r="L20">
            <v>17086.242999999999</v>
          </cell>
        </row>
        <row r="21">
          <cell r="D21">
            <v>27681.814999999999</v>
          </cell>
          <cell r="F21">
            <v>31785.228999999999</v>
          </cell>
          <cell r="J21">
            <v>81457.33</v>
          </cell>
          <cell r="L21">
            <v>98402.544999999998</v>
          </cell>
        </row>
        <row r="22">
          <cell r="D22">
            <v>4273.5150000000003</v>
          </cell>
          <cell r="F22">
            <v>4580.1019999999999</v>
          </cell>
          <cell r="J22">
            <v>12223.491</v>
          </cell>
          <cell r="L22">
            <v>14112.406000000001</v>
          </cell>
        </row>
        <row r="23">
          <cell r="D23">
            <v>65206.213999999993</v>
          </cell>
          <cell r="F23">
            <v>70130.435000000012</v>
          </cell>
          <cell r="J23">
            <v>185483.57699999996</v>
          </cell>
          <cell r="L23">
            <v>0</v>
          </cell>
        </row>
        <row r="24">
          <cell r="D24">
            <v>2713.645</v>
          </cell>
          <cell r="F24">
            <v>2979.72</v>
          </cell>
          <cell r="J24">
            <v>8018.9849999999997</v>
          </cell>
        </row>
        <row r="25">
          <cell r="D25">
            <v>59030.896999999997</v>
          </cell>
          <cell r="F25">
            <v>63532.649000000005</v>
          </cell>
          <cell r="J25">
            <v>167656.70499999999</v>
          </cell>
          <cell r="L25">
            <v>0</v>
          </cell>
        </row>
        <row r="26">
          <cell r="D26">
            <v>768.32100000000003</v>
          </cell>
          <cell r="F26">
            <v>736.81</v>
          </cell>
          <cell r="J26">
            <v>2244.73</v>
          </cell>
        </row>
        <row r="27">
          <cell r="D27">
            <v>2923.0479999999998</v>
          </cell>
          <cell r="F27">
            <v>3771.2950000000001</v>
          </cell>
          <cell r="J27">
            <v>8109.192</v>
          </cell>
        </row>
        <row r="28">
          <cell r="D28">
            <v>55339.527999999998</v>
          </cell>
          <cell r="F28">
            <v>59024.544000000002</v>
          </cell>
          <cell r="J28">
            <v>157302.783</v>
          </cell>
          <cell r="L28">
            <v>0</v>
          </cell>
        </row>
        <row r="29">
          <cell r="D29">
            <v>7985.5529999999999</v>
          </cell>
          <cell r="F29">
            <v>8876.2240000000002</v>
          </cell>
          <cell r="J29">
            <v>23671.072</v>
          </cell>
        </row>
        <row r="30">
          <cell r="D30">
            <v>47353.974999999999</v>
          </cell>
          <cell r="F30">
            <v>50148.32</v>
          </cell>
          <cell r="J30">
            <v>133631.71100000001</v>
          </cell>
        </row>
        <row r="31">
          <cell r="D31">
            <v>3461.672</v>
          </cell>
          <cell r="F31">
            <v>3618.0659999999998</v>
          </cell>
          <cell r="J31">
            <v>9807.8870000000006</v>
          </cell>
        </row>
        <row r="32">
          <cell r="D32">
            <v>8260</v>
          </cell>
          <cell r="F32">
            <v>8561</v>
          </cell>
          <cell r="J32">
            <v>24189</v>
          </cell>
          <cell r="L32">
            <v>17324</v>
          </cell>
        </row>
        <row r="33">
          <cell r="D33">
            <v>8708</v>
          </cell>
          <cell r="F33">
            <v>9068</v>
          </cell>
          <cell r="J33">
            <v>23066</v>
          </cell>
          <cell r="L33">
            <v>17362</v>
          </cell>
        </row>
        <row r="34">
          <cell r="D34">
            <v>1918</v>
          </cell>
          <cell r="F34">
            <v>2018</v>
          </cell>
          <cell r="J34">
            <v>5074</v>
          </cell>
          <cell r="L34">
            <v>4331</v>
          </cell>
        </row>
        <row r="35">
          <cell r="D35">
            <v>6800</v>
          </cell>
          <cell r="F35">
            <v>7037</v>
          </cell>
          <cell r="J35">
            <v>19352</v>
          </cell>
          <cell r="L35">
            <v>14094</v>
          </cell>
        </row>
        <row r="36">
          <cell r="D36">
            <v>2690</v>
          </cell>
          <cell r="F36">
            <v>2883</v>
          </cell>
          <cell r="J36">
            <v>7683</v>
          </cell>
          <cell r="L36">
            <v>5773</v>
          </cell>
        </row>
        <row r="37">
          <cell r="D37">
            <v>3862</v>
          </cell>
          <cell r="F37">
            <v>3992</v>
          </cell>
          <cell r="J37">
            <v>10719</v>
          </cell>
          <cell r="L37">
            <v>7785</v>
          </cell>
        </row>
        <row r="38">
          <cell r="D38">
            <v>32238</v>
          </cell>
          <cell r="F38">
            <v>33559</v>
          </cell>
          <cell r="J38">
            <v>90083</v>
          </cell>
          <cell r="L38">
            <v>66669</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daten"/>
    </sheetNames>
    <sheetDataSet>
      <sheetData sheetId="0">
        <row r="20">
          <cell r="C20" t="str">
            <v>Nordrhein-Westfalen</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 val="daten"/>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 val="daten"/>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anweisung 534"/>
      <sheetName val="Eintrag 534 Jahr"/>
      <sheetName val="534 Jahr"/>
      <sheetName val="Einfuhr"/>
      <sheetName val="Einfuhr (2)"/>
      <sheetName val="Ausfuhr"/>
      <sheetName val="Ausfuhr (2)"/>
      <sheetName val="Umsatz"/>
      <sheetName val="Umsatz (2)"/>
      <sheetName val="T a b e l l e "/>
      <sheetName val="T a b e l l e  Mill. €"/>
      <sheetName val="T a b e l l e  Mrd. €"/>
      <sheetName val="Rangfolge"/>
      <sheetName val="Eintrag Gesamtentwicklung"/>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ps zum Monat"/>
      <sheetName val="GenesisEintr 2006 Tats"/>
      <sheetName val="GenesisEintr 2006 Vol"/>
      <sheetName val="Genesisübertrag 2006"/>
      <sheetName val=" Januar"/>
      <sheetName val="Februar"/>
      <sheetName val="März"/>
      <sheetName val="April"/>
      <sheetName val="Mai"/>
      <sheetName val="Juni"/>
      <sheetName val="Juli"/>
      <sheetName val="August"/>
      <sheetName val="September"/>
      <sheetName val="Oktober"/>
      <sheetName val="November"/>
      <sheetName val="Dezember"/>
      <sheetName val="02-12 Eintrag 1000 EUR"/>
      <sheetName val="Übertrag Januar Mill. EUR"/>
      <sheetName val="Januar Eintrag 1000 EUR"/>
      <sheetName val="GEintrTat2005"/>
      <sheetName val="GEintr Vol2005"/>
      <sheetName val="GÜbertr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6">
          <cell r="B16" t="e">
            <v>#REF!</v>
          </cell>
          <cell r="C16" t="e">
            <v>#REF!</v>
          </cell>
          <cell r="D16" t="e">
            <v>#REF!</v>
          </cell>
          <cell r="E16" t="e">
            <v>#REF!</v>
          </cell>
        </row>
        <row r="17">
          <cell r="B17" t="e">
            <v>#REF!</v>
          </cell>
          <cell r="C17" t="e">
            <v>#REF!</v>
          </cell>
          <cell r="D17" t="e">
            <v>#REF!</v>
          </cell>
          <cell r="E17" t="e">
            <v>#REF!</v>
          </cell>
        </row>
        <row r="18">
          <cell r="B18" t="e">
            <v>#REF!</v>
          </cell>
          <cell r="C18" t="e">
            <v>#REF!</v>
          </cell>
          <cell r="D18" t="e">
            <v>#REF!</v>
          </cell>
          <cell r="E18" t="e">
            <v>#REF!</v>
          </cell>
        </row>
        <row r="19">
          <cell r="B19" t="e">
            <v>#REF!</v>
          </cell>
          <cell r="C19" t="e">
            <v>#REF!</v>
          </cell>
          <cell r="D19" t="e">
            <v>#REF!</v>
          </cell>
          <cell r="E19" t="e">
            <v>#REF!</v>
          </cell>
        </row>
        <row r="23">
          <cell r="B23" t="e">
            <v>#REF!</v>
          </cell>
          <cell r="C23" t="e">
            <v>#REF!</v>
          </cell>
          <cell r="D23" t="e">
            <v>#REF!</v>
          </cell>
          <cell r="E23" t="e">
            <v>#REF!</v>
          </cell>
        </row>
        <row r="24">
          <cell r="B24" t="e">
            <v>#REF!</v>
          </cell>
          <cell r="C24" t="e">
            <v>#REF!</v>
          </cell>
          <cell r="D24" t="e">
            <v>#REF!</v>
          </cell>
          <cell r="E24" t="e">
            <v>#REF!</v>
          </cell>
        </row>
        <row r="26">
          <cell r="B26" t="e">
            <v>#REF!</v>
          </cell>
          <cell r="C26" t="e">
            <v>#REF!</v>
          </cell>
          <cell r="D26" t="e">
            <v>#REF!</v>
          </cell>
          <cell r="E26" t="e">
            <v>#REF!</v>
          </cell>
        </row>
        <row r="27">
          <cell r="B27" t="e">
            <v>#REF!</v>
          </cell>
          <cell r="C27" t="e">
            <v>#REF!</v>
          </cell>
          <cell r="D27" t="e">
            <v>#REF!</v>
          </cell>
          <cell r="E27" t="e">
            <v>#REF!</v>
          </cell>
        </row>
        <row r="29">
          <cell r="B29" t="e">
            <v>#REF!</v>
          </cell>
          <cell r="C29" t="e">
            <v>#REF!</v>
          </cell>
          <cell r="D29" t="e">
            <v>#REF!</v>
          </cell>
          <cell r="E29" t="e">
            <v>#REF!</v>
          </cell>
        </row>
        <row r="32">
          <cell r="B32" t="e">
            <v>#REF!</v>
          </cell>
          <cell r="C32" t="e">
            <v>#REF!</v>
          </cell>
          <cell r="D32" t="e">
            <v>#REF!</v>
          </cell>
          <cell r="E32" t="e">
            <v>#REF!</v>
          </cell>
        </row>
      </sheetData>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6290D-70AD-40BE-A00A-0BFACE0A1333}">
  <sheetPr>
    <tabColor rgb="FFC5D9F1"/>
  </sheetPr>
  <dimension ref="A1:K26"/>
  <sheetViews>
    <sheetView tabSelected="1" workbookViewId="0">
      <selection activeCell="A11" sqref="A11"/>
    </sheetView>
  </sheetViews>
  <sheetFormatPr baseColWidth="10" defaultColWidth="11.42578125" defaultRowHeight="12.75"/>
  <cols>
    <col min="1" max="1" width="13.28515625" style="133" customWidth="1"/>
    <col min="2" max="9" width="14.28515625" style="133" customWidth="1"/>
    <col min="10" max="10" width="27.140625" style="126" customWidth="1"/>
    <col min="11" max="16384" width="11.42578125" style="133"/>
  </cols>
  <sheetData>
    <row r="1" spans="1:11" s="127" customFormat="1">
      <c r="A1" s="125"/>
      <c r="B1" s="125"/>
      <c r="C1" s="125"/>
      <c r="D1" s="125"/>
      <c r="E1" s="125"/>
      <c r="F1" s="125"/>
      <c r="G1" s="125"/>
      <c r="H1" s="125"/>
      <c r="I1" s="125"/>
      <c r="J1" s="126"/>
      <c r="K1" s="125"/>
    </row>
    <row r="2" spans="1:11" s="127" customFormat="1" ht="24.75" customHeight="1">
      <c r="A2" s="164" t="s">
        <v>94</v>
      </c>
      <c r="B2" s="164"/>
      <c r="C2" s="164"/>
      <c r="D2" s="164"/>
      <c r="E2" s="164"/>
      <c r="F2" s="164"/>
      <c r="G2" s="164"/>
      <c r="H2" s="164"/>
      <c r="I2" s="164"/>
      <c r="J2" s="164"/>
      <c r="K2" s="128"/>
    </row>
    <row r="3" spans="1:11" s="127" customFormat="1">
      <c r="A3" s="129"/>
      <c r="B3" s="129"/>
      <c r="C3" s="129"/>
      <c r="D3" s="129"/>
      <c r="E3" s="129"/>
      <c r="F3" s="129"/>
      <c r="G3" s="129"/>
      <c r="H3" s="129"/>
      <c r="I3" s="129"/>
      <c r="K3" s="129"/>
    </row>
    <row r="4" spans="1:11" s="127" customFormat="1" ht="15">
      <c r="A4" s="130" t="s">
        <v>107</v>
      </c>
      <c r="B4" s="131"/>
      <c r="C4" s="131"/>
      <c r="D4" s="131"/>
      <c r="E4" s="131"/>
      <c r="F4" s="131"/>
      <c r="G4" s="131"/>
      <c r="H4" s="131"/>
      <c r="I4" s="131"/>
      <c r="J4" s="126"/>
      <c r="K4" s="131"/>
    </row>
    <row r="5" spans="1:11" s="127" customFormat="1" ht="15">
      <c r="A5" s="130"/>
      <c r="B5" s="131"/>
      <c r="C5" s="131"/>
      <c r="D5" s="131"/>
      <c r="E5" s="131"/>
      <c r="F5" s="131"/>
      <c r="G5" s="131"/>
      <c r="H5" s="131"/>
      <c r="I5" s="131"/>
      <c r="J5" s="165" t="s">
        <v>108</v>
      </c>
      <c r="K5" s="131"/>
    </row>
    <row r="6" spans="1:11" s="126" customFormat="1" ht="15" customHeight="1">
      <c r="A6" s="166" t="s">
        <v>109</v>
      </c>
      <c r="B6" s="166"/>
      <c r="C6" s="166"/>
      <c r="D6" s="166"/>
      <c r="E6" s="166"/>
      <c r="F6" s="166"/>
      <c r="G6" s="166"/>
      <c r="H6" s="166"/>
      <c r="J6" s="165"/>
    </row>
    <row r="7" spans="1:11">
      <c r="A7" s="132"/>
      <c r="B7" s="132"/>
      <c r="C7" s="132"/>
      <c r="D7" s="132"/>
      <c r="E7" s="132"/>
      <c r="F7" s="132"/>
      <c r="G7" s="132"/>
      <c r="H7" s="132"/>
      <c r="I7" s="132"/>
      <c r="J7" s="133"/>
    </row>
    <row r="8" spans="1:11" s="135" customFormat="1" ht="15" customHeight="1">
      <c r="A8" s="159" t="s">
        <v>110</v>
      </c>
      <c r="B8" s="163" t="s">
        <v>114</v>
      </c>
      <c r="C8" s="163"/>
      <c r="D8" s="163"/>
      <c r="E8" s="163"/>
      <c r="F8" s="163"/>
      <c r="G8" s="163"/>
      <c r="H8" s="163"/>
      <c r="I8" s="163"/>
      <c r="J8" s="160" t="s">
        <v>110</v>
      </c>
    </row>
    <row r="9" spans="1:11" s="135" customFormat="1" ht="15" customHeight="1">
      <c r="A9" s="159" t="s">
        <v>111</v>
      </c>
      <c r="B9" s="163" t="s">
        <v>115</v>
      </c>
      <c r="C9" s="163"/>
      <c r="D9" s="163"/>
      <c r="E9" s="163"/>
      <c r="F9" s="163"/>
      <c r="G9" s="163"/>
      <c r="H9" s="163"/>
      <c r="I9" s="163"/>
      <c r="J9" s="160" t="s">
        <v>111</v>
      </c>
    </row>
    <row r="10" spans="1:11" s="135" customFormat="1" ht="30" customHeight="1">
      <c r="A10" s="159" t="s">
        <v>112</v>
      </c>
      <c r="B10" s="163" t="s">
        <v>116</v>
      </c>
      <c r="C10" s="163"/>
      <c r="D10" s="163"/>
      <c r="E10" s="163"/>
      <c r="F10" s="163"/>
      <c r="G10" s="163"/>
      <c r="H10" s="163"/>
      <c r="I10" s="163"/>
      <c r="J10" s="160" t="s">
        <v>113</v>
      </c>
    </row>
    <row r="11" spans="1:11" s="135" customFormat="1" ht="15" customHeight="1">
      <c r="A11" s="159" t="s">
        <v>113</v>
      </c>
      <c r="B11" s="163" t="s">
        <v>125</v>
      </c>
      <c r="C11" s="163"/>
      <c r="D11" s="163"/>
      <c r="E11" s="163"/>
      <c r="F11" s="163"/>
      <c r="G11" s="163"/>
      <c r="H11" s="163"/>
      <c r="I11" s="163"/>
      <c r="J11" s="160" t="s">
        <v>112</v>
      </c>
    </row>
    <row r="12" spans="1:11" ht="15" customHeight="1">
      <c r="A12" s="136"/>
      <c r="B12" s="134"/>
      <c r="C12" s="134"/>
      <c r="D12" s="134"/>
      <c r="E12" s="134"/>
      <c r="F12" s="134"/>
      <c r="G12" s="134"/>
      <c r="H12" s="134"/>
      <c r="I12" s="134"/>
      <c r="J12" s="137"/>
    </row>
    <row r="13" spans="1:11">
      <c r="A13" s="138"/>
      <c r="B13" s="138"/>
      <c r="C13" s="138"/>
      <c r="D13" s="138"/>
      <c r="E13" s="138"/>
      <c r="F13" s="138"/>
      <c r="G13" s="138"/>
      <c r="H13" s="138"/>
      <c r="I13" s="138"/>
      <c r="J13" s="139"/>
    </row>
    <row r="14" spans="1:11" ht="14.25">
      <c r="A14" s="140" t="s">
        <v>80</v>
      </c>
      <c r="F14" s="141"/>
      <c r="G14" s="141"/>
      <c r="J14" s="142"/>
    </row>
    <row r="15" spans="1:11" ht="14.25">
      <c r="A15" s="140"/>
      <c r="F15" s="141"/>
      <c r="G15" s="141"/>
      <c r="J15" s="142"/>
    </row>
    <row r="16" spans="1:11">
      <c r="A16" s="143" t="s">
        <v>81</v>
      </c>
      <c r="B16" s="141" t="s">
        <v>82</v>
      </c>
      <c r="C16" s="141"/>
      <c r="D16" s="141"/>
      <c r="E16" s="141"/>
      <c r="F16" s="141"/>
      <c r="G16" s="141"/>
      <c r="J16" s="142"/>
    </row>
    <row r="17" spans="1:10">
      <c r="A17" s="144">
        <v>0</v>
      </c>
      <c r="B17" s="141" t="s">
        <v>83</v>
      </c>
      <c r="C17" s="141"/>
      <c r="D17" s="141"/>
      <c r="E17" s="141"/>
      <c r="F17" s="141"/>
      <c r="G17" s="141"/>
      <c r="J17" s="145"/>
    </row>
    <row r="18" spans="1:10">
      <c r="A18" s="143" t="s">
        <v>25</v>
      </c>
      <c r="B18" s="141" t="s">
        <v>84</v>
      </c>
      <c r="C18" s="141"/>
      <c r="D18" s="141"/>
      <c r="E18" s="141"/>
      <c r="F18" s="141"/>
      <c r="G18" s="141"/>
      <c r="J18" s="145"/>
    </row>
    <row r="19" spans="1:10">
      <c r="A19" s="144" t="s">
        <v>85</v>
      </c>
      <c r="B19" s="141" t="s">
        <v>86</v>
      </c>
      <c r="C19" s="141"/>
      <c r="D19" s="141"/>
      <c r="E19" s="141"/>
      <c r="F19" s="141"/>
      <c r="G19" s="141"/>
      <c r="J19" s="145"/>
    </row>
    <row r="20" spans="1:10">
      <c r="A20" s="146" t="s">
        <v>87</v>
      </c>
      <c r="B20" s="141" t="s">
        <v>88</v>
      </c>
      <c r="C20" s="141"/>
      <c r="D20" s="141"/>
      <c r="E20" s="141"/>
      <c r="J20" s="147"/>
    </row>
    <row r="21" spans="1:10">
      <c r="A21" s="144" t="s">
        <v>12</v>
      </c>
      <c r="B21" s="141" t="s">
        <v>89</v>
      </c>
      <c r="C21" s="141"/>
      <c r="D21" s="141"/>
      <c r="E21" s="141"/>
      <c r="F21" s="148"/>
      <c r="J21" s="147"/>
    </row>
    <row r="22" spans="1:10">
      <c r="A22" s="144" t="s">
        <v>90</v>
      </c>
      <c r="B22" s="141" t="s">
        <v>91</v>
      </c>
      <c r="C22" s="141"/>
      <c r="D22" s="141"/>
      <c r="E22" s="141"/>
      <c r="J22" s="147"/>
    </row>
    <row r="23" spans="1:10">
      <c r="A23" s="148"/>
      <c r="B23" s="149"/>
      <c r="C23" s="149"/>
      <c r="F23" s="150"/>
      <c r="G23" s="150"/>
      <c r="H23" s="150"/>
      <c r="I23" s="150"/>
      <c r="J23" s="147"/>
    </row>
    <row r="24" spans="1:10">
      <c r="A24" s="161" t="s">
        <v>92</v>
      </c>
      <c r="B24" s="161"/>
      <c r="C24" s="161"/>
      <c r="D24" s="161"/>
      <c r="E24" s="161"/>
      <c r="F24" s="161"/>
      <c r="G24" s="161"/>
      <c r="H24" s="161"/>
      <c r="I24" s="161"/>
      <c r="J24" s="161"/>
    </row>
    <row r="25" spans="1:10">
      <c r="A25" s="161"/>
      <c r="B25" s="161"/>
      <c r="C25" s="161"/>
      <c r="D25" s="161"/>
      <c r="E25" s="161"/>
      <c r="F25" s="161"/>
      <c r="G25" s="161"/>
      <c r="H25" s="161"/>
      <c r="I25" s="161"/>
      <c r="J25" s="161"/>
    </row>
    <row r="26" spans="1:10" ht="27" customHeight="1">
      <c r="A26" s="162" t="s">
        <v>93</v>
      </c>
      <c r="B26" s="162"/>
      <c r="C26" s="162"/>
      <c r="D26" s="162"/>
      <c r="E26" s="162"/>
      <c r="F26" s="162"/>
      <c r="G26" s="162"/>
      <c r="H26" s="162"/>
      <c r="I26" s="162"/>
      <c r="J26" s="162"/>
    </row>
  </sheetData>
  <mergeCells count="9">
    <mergeCell ref="A24:J25"/>
    <mergeCell ref="A26:J26"/>
    <mergeCell ref="B11:I11"/>
    <mergeCell ref="A2:J2"/>
    <mergeCell ref="J5:J6"/>
    <mergeCell ref="A6:H6"/>
    <mergeCell ref="B8:I8"/>
    <mergeCell ref="B9:I9"/>
    <mergeCell ref="B10:I10"/>
  </mergeCells>
  <hyperlinks>
    <hyperlink ref="A8" location="'Tab. F2-1web'!A1" display="Tab. F2-1web" xr:uid="{7EE71D0F-F669-4A95-BB0D-452B0A8AB4EA}"/>
    <hyperlink ref="A9" location="'Tab. F2-2web'!A1" display="Tab. F2-2web" xr:uid="{16E00DF8-4CD3-4C14-8B4D-DE35950FA088}"/>
    <hyperlink ref="A10" location="'Tab. F2-3web'!A1" display="Tab. F2-3web" xr:uid="{961A403F-167A-4118-BA27-4324A5925621}"/>
    <hyperlink ref="A11" location="'Tab. F2-4web'!A1" display="Tab. F2-4web" xr:uid="{996162B9-7F13-4963-9838-C18B3D2BAE2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8"/>
  <sheetViews>
    <sheetView showGridLines="0" zoomScaleNormal="100" workbookViewId="0">
      <selection sqref="A1:C1"/>
    </sheetView>
  </sheetViews>
  <sheetFormatPr baseColWidth="10" defaultRowHeight="12.75"/>
  <cols>
    <col min="1" max="1" width="6" customWidth="1"/>
    <col min="2" max="2" width="10" customWidth="1"/>
    <col min="3" max="3" width="10.42578125" customWidth="1"/>
    <col min="4" max="4" width="10" customWidth="1"/>
    <col min="5" max="5" width="11"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ht="24" customHeight="1">
      <c r="A1" s="176" t="s">
        <v>0</v>
      </c>
      <c r="B1" s="176"/>
      <c r="C1" s="176"/>
    </row>
    <row r="2" spans="1:15" ht="15" customHeight="1">
      <c r="A2" s="177" t="s">
        <v>102</v>
      </c>
      <c r="B2" s="177"/>
      <c r="C2" s="177"/>
      <c r="D2" s="177"/>
      <c r="E2" s="177"/>
      <c r="F2" s="177"/>
      <c r="G2" s="177"/>
      <c r="H2" s="177"/>
      <c r="I2" s="177"/>
      <c r="J2" s="177"/>
      <c r="K2" s="177"/>
      <c r="L2" s="177"/>
      <c r="M2" s="177"/>
    </row>
    <row r="3" spans="1:15" ht="12.75" customHeight="1">
      <c r="A3" s="178" t="s">
        <v>1</v>
      </c>
      <c r="B3" s="169" t="s">
        <v>2</v>
      </c>
      <c r="C3" s="182" t="s">
        <v>3</v>
      </c>
      <c r="D3" s="183"/>
      <c r="E3" s="169" t="s">
        <v>106</v>
      </c>
      <c r="F3" s="182" t="s">
        <v>3</v>
      </c>
      <c r="G3" s="183"/>
      <c r="H3" s="172" t="s">
        <v>5</v>
      </c>
      <c r="I3" s="186"/>
      <c r="J3" s="186"/>
      <c r="K3" s="186"/>
      <c r="L3" s="186"/>
      <c r="M3" s="186"/>
    </row>
    <row r="4" spans="1:15" ht="12.75" customHeight="1">
      <c r="A4" s="179"/>
      <c r="B4" s="181"/>
      <c r="C4" s="184"/>
      <c r="D4" s="185"/>
      <c r="E4" s="181"/>
      <c r="F4" s="184"/>
      <c r="G4" s="185"/>
      <c r="H4" s="169" t="s">
        <v>2</v>
      </c>
      <c r="I4" s="171" t="s">
        <v>3</v>
      </c>
      <c r="J4" s="187"/>
      <c r="K4" s="169" t="s">
        <v>4</v>
      </c>
      <c r="L4" s="171" t="s">
        <v>3</v>
      </c>
      <c r="M4" s="172"/>
      <c r="O4" s="1"/>
    </row>
    <row r="5" spans="1:15" ht="51" customHeight="1">
      <c r="A5" s="179"/>
      <c r="B5" s="170"/>
      <c r="C5" s="93" t="s">
        <v>6</v>
      </c>
      <c r="D5" s="94" t="s">
        <v>7</v>
      </c>
      <c r="E5" s="170"/>
      <c r="F5" s="94" t="s">
        <v>6</v>
      </c>
      <c r="G5" s="95" t="s">
        <v>8</v>
      </c>
      <c r="H5" s="170"/>
      <c r="I5" s="94" t="s">
        <v>6</v>
      </c>
      <c r="J5" s="94" t="s">
        <v>8</v>
      </c>
      <c r="K5" s="170"/>
      <c r="L5" s="94" t="s">
        <v>6</v>
      </c>
      <c r="M5" s="95" t="s">
        <v>8</v>
      </c>
    </row>
    <row r="6" spans="1:15" ht="12.75" customHeight="1">
      <c r="A6" s="180"/>
      <c r="B6" s="2" t="s">
        <v>9</v>
      </c>
      <c r="C6" s="173" t="s">
        <v>10</v>
      </c>
      <c r="D6" s="174"/>
      <c r="E6" s="174"/>
      <c r="F6" s="174"/>
      <c r="G6" s="174"/>
      <c r="H6" s="2" t="s">
        <v>9</v>
      </c>
      <c r="I6" s="173" t="s">
        <v>10</v>
      </c>
      <c r="J6" s="174"/>
      <c r="K6" s="174"/>
      <c r="L6" s="174"/>
      <c r="M6" s="174"/>
      <c r="O6" s="3"/>
    </row>
    <row r="7" spans="1:15" ht="12.75" customHeight="1">
      <c r="A7" s="167" t="s">
        <v>11</v>
      </c>
      <c r="B7" s="167"/>
      <c r="C7" s="167"/>
      <c r="D7" s="167"/>
      <c r="E7" s="167"/>
      <c r="F7" s="167"/>
      <c r="G7" s="167"/>
      <c r="H7" s="167"/>
      <c r="I7" s="167"/>
      <c r="J7" s="167"/>
      <c r="K7" s="167"/>
      <c r="L7" s="167"/>
      <c r="M7" s="167"/>
    </row>
    <row r="8" spans="1:15" ht="12.75" customHeight="1">
      <c r="A8" s="4">
        <v>1995</v>
      </c>
      <c r="B8" s="151">
        <v>307772</v>
      </c>
      <c r="C8" s="6">
        <v>76.3</v>
      </c>
      <c r="D8" s="6">
        <v>23.7</v>
      </c>
      <c r="E8" s="6">
        <v>36.4</v>
      </c>
      <c r="F8" s="6">
        <v>27.7</v>
      </c>
      <c r="G8" s="7">
        <v>8.6</v>
      </c>
      <c r="H8" s="5" t="s">
        <v>12</v>
      </c>
      <c r="I8" s="5" t="s">
        <v>12</v>
      </c>
      <c r="J8" s="5" t="s">
        <v>12</v>
      </c>
      <c r="K8" s="5" t="s">
        <v>12</v>
      </c>
      <c r="L8" s="5" t="s">
        <v>12</v>
      </c>
      <c r="M8" s="8" t="s">
        <v>12</v>
      </c>
    </row>
    <row r="9" spans="1:15" ht="12.75" customHeight="1">
      <c r="A9" s="96">
        <v>2000</v>
      </c>
      <c r="B9" s="152">
        <v>347616</v>
      </c>
      <c r="C9" s="98">
        <v>74.128923870017488</v>
      </c>
      <c r="D9" s="98">
        <v>25.871076129982512</v>
      </c>
      <c r="E9" s="98">
        <v>37.200000000000003</v>
      </c>
      <c r="F9" s="98">
        <v>27.6</v>
      </c>
      <c r="G9" s="99">
        <v>9.6</v>
      </c>
      <c r="H9" s="97" t="s">
        <v>12</v>
      </c>
      <c r="I9" s="97" t="s">
        <v>12</v>
      </c>
      <c r="J9" s="97" t="s">
        <v>12</v>
      </c>
      <c r="K9" s="97" t="s">
        <v>12</v>
      </c>
      <c r="L9" s="97" t="s">
        <v>12</v>
      </c>
      <c r="M9" s="100" t="s">
        <v>12</v>
      </c>
    </row>
    <row r="10" spans="1:15" ht="12.75" customHeight="1">
      <c r="A10" s="4">
        <v>2001</v>
      </c>
      <c r="B10" s="151">
        <v>343463</v>
      </c>
      <c r="C10" s="6">
        <v>70.8</v>
      </c>
      <c r="D10" s="6">
        <v>29.2</v>
      </c>
      <c r="E10" s="6">
        <v>36.1</v>
      </c>
      <c r="F10" s="6">
        <v>25.6</v>
      </c>
      <c r="G10" s="7">
        <v>10.6</v>
      </c>
      <c r="H10" s="5" t="s">
        <v>12</v>
      </c>
      <c r="I10" s="5" t="s">
        <v>12</v>
      </c>
      <c r="J10" s="5" t="s">
        <v>12</v>
      </c>
      <c r="K10" s="5" t="s">
        <v>12</v>
      </c>
      <c r="L10" s="5" t="s">
        <v>12</v>
      </c>
      <c r="M10" s="8" t="s">
        <v>12</v>
      </c>
    </row>
    <row r="11" spans="1:15" ht="12.75" customHeight="1">
      <c r="A11" s="96">
        <v>2002</v>
      </c>
      <c r="B11" s="152">
        <v>361509</v>
      </c>
      <c r="C11" s="98">
        <v>70.099999999999994</v>
      </c>
      <c r="D11" s="98">
        <v>29.9</v>
      </c>
      <c r="E11" s="98">
        <v>38.200000000000003</v>
      </c>
      <c r="F11" s="98">
        <v>26.7</v>
      </c>
      <c r="G11" s="99">
        <v>11.4</v>
      </c>
      <c r="H11" s="97" t="s">
        <v>12</v>
      </c>
      <c r="I11" s="97" t="s">
        <v>12</v>
      </c>
      <c r="J11" s="97" t="s">
        <v>12</v>
      </c>
      <c r="K11" s="97" t="s">
        <v>12</v>
      </c>
      <c r="L11" s="97" t="s">
        <v>12</v>
      </c>
      <c r="M11" s="100" t="s">
        <v>12</v>
      </c>
    </row>
    <row r="12" spans="1:15" ht="12.75" customHeight="1">
      <c r="A12" s="4">
        <v>2003</v>
      </c>
      <c r="B12" s="151">
        <v>369064</v>
      </c>
      <c r="C12" s="6">
        <v>69.2</v>
      </c>
      <c r="D12" s="6">
        <v>30.8</v>
      </c>
      <c r="E12" s="6">
        <v>39.200000000000003</v>
      </c>
      <c r="F12" s="6">
        <v>27.1</v>
      </c>
      <c r="G12" s="7">
        <v>12.1</v>
      </c>
      <c r="H12" s="5" t="s">
        <v>12</v>
      </c>
      <c r="I12" s="5" t="s">
        <v>12</v>
      </c>
      <c r="J12" s="5" t="s">
        <v>12</v>
      </c>
      <c r="K12" s="5" t="s">
        <v>12</v>
      </c>
      <c r="L12" s="5" t="s">
        <v>12</v>
      </c>
      <c r="M12" s="8" t="s">
        <v>12</v>
      </c>
    </row>
    <row r="13" spans="1:15" ht="12.75" customHeight="1">
      <c r="A13" s="96">
        <v>2004</v>
      </c>
      <c r="B13" s="152">
        <v>386905</v>
      </c>
      <c r="C13" s="98">
        <v>68.099999999999994</v>
      </c>
      <c r="D13" s="98">
        <v>31.9</v>
      </c>
      <c r="E13" s="98">
        <v>41.5</v>
      </c>
      <c r="F13" s="98">
        <v>28.3</v>
      </c>
      <c r="G13" s="99">
        <v>13.2</v>
      </c>
      <c r="H13" s="97" t="s">
        <v>12</v>
      </c>
      <c r="I13" s="97" t="s">
        <v>12</v>
      </c>
      <c r="J13" s="97" t="s">
        <v>12</v>
      </c>
      <c r="K13" s="97" t="s">
        <v>12</v>
      </c>
      <c r="L13" s="97" t="s">
        <v>12</v>
      </c>
      <c r="M13" s="100" t="s">
        <v>12</v>
      </c>
    </row>
    <row r="14" spans="1:15" ht="12.75" customHeight="1">
      <c r="A14" s="4">
        <v>2005</v>
      </c>
      <c r="B14" s="151">
        <v>399372</v>
      </c>
      <c r="C14" s="6">
        <v>67.8</v>
      </c>
      <c r="D14" s="6">
        <v>32.200000000000003</v>
      </c>
      <c r="E14" s="6">
        <v>42.5</v>
      </c>
      <c r="F14" s="6">
        <v>28.8</v>
      </c>
      <c r="G14" s="7">
        <v>13.7</v>
      </c>
      <c r="H14" s="5" t="s">
        <v>12</v>
      </c>
      <c r="I14" s="5" t="s">
        <v>12</v>
      </c>
      <c r="J14" s="5" t="s">
        <v>12</v>
      </c>
      <c r="K14" s="5" t="s">
        <v>12</v>
      </c>
      <c r="L14" s="5" t="s">
        <v>12</v>
      </c>
      <c r="M14" s="8" t="s">
        <v>12</v>
      </c>
    </row>
    <row r="15" spans="1:15" ht="12.75" customHeight="1">
      <c r="A15" s="96">
        <v>2006</v>
      </c>
      <c r="B15" s="152">
        <v>414768</v>
      </c>
      <c r="C15" s="98">
        <v>68.782729455786907</v>
      </c>
      <c r="D15" s="98">
        <v>31.217270544213093</v>
      </c>
      <c r="E15" s="98">
        <v>42.981997355449693</v>
      </c>
      <c r="F15" s="98">
        <v>29.630212176188802</v>
      </c>
      <c r="G15" s="99">
        <v>13.351785179260879</v>
      </c>
      <c r="H15" s="97" t="s">
        <v>12</v>
      </c>
      <c r="I15" s="97" t="s">
        <v>12</v>
      </c>
      <c r="J15" s="97" t="s">
        <v>12</v>
      </c>
      <c r="K15" s="97" t="s">
        <v>12</v>
      </c>
      <c r="L15" s="97" t="s">
        <v>12</v>
      </c>
      <c r="M15" s="100" t="s">
        <v>12</v>
      </c>
    </row>
    <row r="16" spans="1:15" ht="12.75" customHeight="1">
      <c r="A16" s="4">
        <v>2007</v>
      </c>
      <c r="B16" s="151">
        <v>434000</v>
      </c>
      <c r="C16" s="6">
        <v>69.642186466726727</v>
      </c>
      <c r="D16" s="6">
        <v>30.357813533273273</v>
      </c>
      <c r="E16" s="6">
        <v>44.425077115694378</v>
      </c>
      <c r="F16" s="6">
        <v>30.920453577824183</v>
      </c>
      <c r="G16" s="7">
        <v>13.504623537870186</v>
      </c>
      <c r="H16" s="151">
        <v>426336</v>
      </c>
      <c r="I16" s="6">
        <v>69.2</v>
      </c>
      <c r="J16" s="6">
        <v>30.8</v>
      </c>
      <c r="K16" s="6">
        <v>43.6</v>
      </c>
      <c r="L16" s="6">
        <v>30.2</v>
      </c>
      <c r="M16" s="7">
        <v>13.4</v>
      </c>
    </row>
    <row r="17" spans="1:22" ht="12.75" customHeight="1">
      <c r="A17" s="96">
        <v>2008</v>
      </c>
      <c r="B17" s="152">
        <v>441806</v>
      </c>
      <c r="C17" s="98">
        <v>70.189043105087322</v>
      </c>
      <c r="D17" s="98">
        <v>29.810956894912678</v>
      </c>
      <c r="E17" s="98">
        <v>45.20451806439948</v>
      </c>
      <c r="F17" s="98">
        <v>31.709194875724958</v>
      </c>
      <c r="G17" s="99">
        <v>13.495323188674524</v>
      </c>
      <c r="H17" s="152">
        <v>436716</v>
      </c>
      <c r="I17" s="98">
        <v>69.900000000000006</v>
      </c>
      <c r="J17" s="98">
        <v>30.1</v>
      </c>
      <c r="K17" s="98">
        <v>44.7</v>
      </c>
      <c r="L17" s="98">
        <v>31.2</v>
      </c>
      <c r="M17" s="99">
        <v>13.5</v>
      </c>
    </row>
    <row r="18" spans="1:22" ht="12.75" customHeight="1">
      <c r="A18" s="4">
        <v>2009</v>
      </c>
      <c r="B18" s="151">
        <v>449047</v>
      </c>
      <c r="C18" s="6">
        <v>70.023204852976548</v>
      </c>
      <c r="D18" s="6">
        <v>29.976795147023452</v>
      </c>
      <c r="E18" s="6">
        <v>46.462198872221698</v>
      </c>
      <c r="F18" s="6">
        <v>32.5053675066154</v>
      </c>
      <c r="G18" s="7">
        <v>13.956831365606288</v>
      </c>
      <c r="H18" s="151">
        <v>446538</v>
      </c>
      <c r="I18" s="6">
        <v>69.900000000000006</v>
      </c>
      <c r="J18" s="6">
        <v>30.1</v>
      </c>
      <c r="K18" s="6">
        <v>46.2</v>
      </c>
      <c r="L18" s="6">
        <v>32.200000000000003</v>
      </c>
      <c r="M18" s="7">
        <v>14</v>
      </c>
    </row>
    <row r="19" spans="1:22" ht="12.75" customHeight="1">
      <c r="A19" s="96">
        <v>2010</v>
      </c>
      <c r="B19" s="152">
        <v>458362</v>
      </c>
      <c r="C19" s="98">
        <v>68.915398745969341</v>
      </c>
      <c r="D19" s="98">
        <v>31.084601254030659</v>
      </c>
      <c r="E19" s="98">
        <v>49.026553348659618</v>
      </c>
      <c r="F19" s="98">
        <v>33.864147182212626</v>
      </c>
      <c r="G19" s="99">
        <v>15.162406166446971</v>
      </c>
      <c r="H19" s="152">
        <v>453844</v>
      </c>
      <c r="I19" s="98">
        <v>68.599999999999994</v>
      </c>
      <c r="J19" s="98">
        <v>31.4</v>
      </c>
      <c r="K19" s="98">
        <v>48.5</v>
      </c>
      <c r="L19" s="98">
        <v>33.4</v>
      </c>
      <c r="M19" s="99">
        <v>15.1</v>
      </c>
      <c r="P19" s="9"/>
      <c r="Q19" s="10"/>
      <c r="R19" s="10"/>
      <c r="S19" s="10"/>
      <c r="T19" s="11"/>
      <c r="U19" s="11"/>
      <c r="V19" s="11"/>
    </row>
    <row r="20" spans="1:22" ht="12.75" customHeight="1">
      <c r="A20" s="4">
        <v>2011</v>
      </c>
      <c r="B20" s="151">
        <v>506467</v>
      </c>
      <c r="C20" s="6">
        <f>360016/B20*100</f>
        <v>71.083802103592149</v>
      </c>
      <c r="D20" s="6">
        <f>146451/B20*100</f>
        <v>28.916197896407859</v>
      </c>
      <c r="E20" s="6">
        <v>57</v>
      </c>
      <c r="F20" s="6">
        <v>41</v>
      </c>
      <c r="G20" s="6">
        <v>16</v>
      </c>
      <c r="H20" s="151">
        <v>458965</v>
      </c>
      <c r="I20" s="6">
        <f>313742/H20*100</f>
        <v>68.358589434924227</v>
      </c>
      <c r="J20" s="6">
        <f>145223/H20*100</f>
        <v>31.641410565075766</v>
      </c>
      <c r="K20" s="6">
        <v>51.5</v>
      </c>
      <c r="L20" s="6">
        <v>35.700000000000003</v>
      </c>
      <c r="M20" s="7">
        <v>15.9</v>
      </c>
      <c r="P20" s="9"/>
      <c r="Q20" s="10"/>
      <c r="R20" s="10"/>
      <c r="S20" s="10"/>
      <c r="T20" s="11"/>
      <c r="U20" s="11"/>
      <c r="V20" s="11"/>
    </row>
    <row r="21" spans="1:22" ht="12.75" customHeight="1">
      <c r="A21" s="96">
        <v>2012</v>
      </c>
      <c r="B21" s="152">
        <v>500597</v>
      </c>
      <c r="C21" s="98">
        <v>71.2</v>
      </c>
      <c r="D21" s="98">
        <v>28.8</v>
      </c>
      <c r="E21" s="98">
        <v>59.6</v>
      </c>
      <c r="F21" s="98">
        <v>43.1</v>
      </c>
      <c r="G21" s="99">
        <v>16.5</v>
      </c>
      <c r="H21" s="154">
        <v>459376</v>
      </c>
      <c r="I21" s="98">
        <v>68.599999999999994</v>
      </c>
      <c r="J21" s="98">
        <v>31.4</v>
      </c>
      <c r="K21" s="98">
        <v>53.5</v>
      </c>
      <c r="L21" s="99">
        <v>37.299999999999997</v>
      </c>
      <c r="M21" s="99">
        <v>16.2</v>
      </c>
      <c r="P21" s="9"/>
      <c r="Q21" s="10"/>
      <c r="R21" s="10"/>
      <c r="S21" s="10"/>
      <c r="T21" s="11"/>
      <c r="U21" s="11"/>
      <c r="V21" s="11"/>
    </row>
    <row r="22" spans="1:22" ht="12.75" customHeight="1">
      <c r="A22" s="4">
        <v>2013</v>
      </c>
      <c r="B22" s="151">
        <v>476475</v>
      </c>
      <c r="C22" s="6">
        <v>77.950994280917158</v>
      </c>
      <c r="D22" s="6">
        <v>22.049005719082849</v>
      </c>
      <c r="E22" s="6">
        <v>57.8</v>
      </c>
      <c r="F22" s="6">
        <v>45.8</v>
      </c>
      <c r="G22" s="6">
        <v>12.1</v>
      </c>
      <c r="H22" s="151">
        <v>431819</v>
      </c>
      <c r="I22" s="6">
        <v>75.670825044752547</v>
      </c>
      <c r="J22" s="6">
        <v>24.329174955247453</v>
      </c>
      <c r="K22" s="6">
        <v>51.7</v>
      </c>
      <c r="L22" s="6">
        <v>39.799999999999997</v>
      </c>
      <c r="M22" s="7">
        <v>11.837578093935511</v>
      </c>
      <c r="P22" s="9"/>
      <c r="Q22" s="10"/>
      <c r="R22" s="10"/>
      <c r="S22" s="10"/>
      <c r="T22" s="11"/>
      <c r="U22" s="11"/>
      <c r="V22" s="11"/>
    </row>
    <row r="23" spans="1:22" ht="12.75" customHeight="1">
      <c r="A23" s="96">
        <v>2014</v>
      </c>
      <c r="B23" s="152">
        <v>434720</v>
      </c>
      <c r="C23" s="98">
        <v>76.523944996538702</v>
      </c>
      <c r="D23" s="98">
        <v>23.47605500346129</v>
      </c>
      <c r="E23" s="98">
        <v>52.8</v>
      </c>
      <c r="F23" s="98">
        <v>41</v>
      </c>
      <c r="G23" s="99">
        <v>11.8</v>
      </c>
      <c r="H23" s="101" t="s">
        <v>12</v>
      </c>
      <c r="I23" s="98" t="s">
        <v>12</v>
      </c>
      <c r="J23" s="98" t="s">
        <v>12</v>
      </c>
      <c r="K23" s="98" t="s">
        <v>12</v>
      </c>
      <c r="L23" s="99" t="s">
        <v>12</v>
      </c>
      <c r="M23" s="99" t="s">
        <v>12</v>
      </c>
      <c r="P23" s="9"/>
      <c r="Q23" s="10"/>
      <c r="R23" s="10"/>
      <c r="S23" s="10"/>
      <c r="T23" s="11"/>
      <c r="U23" s="11"/>
      <c r="V23" s="11"/>
    </row>
    <row r="24" spans="1:22" ht="12.75" customHeight="1">
      <c r="A24" s="4">
        <v>2015</v>
      </c>
      <c r="B24" s="151">
        <v>444824</v>
      </c>
      <c r="C24" s="6">
        <f>341960/B24*100</f>
        <v>76.875348452421633</v>
      </c>
      <c r="D24" s="6">
        <f>102864/B24*100</f>
        <v>23.124651547578367</v>
      </c>
      <c r="E24" s="6">
        <v>52.994894884623392</v>
      </c>
      <c r="F24" s="6">
        <v>41.176944719455996</v>
      </c>
      <c r="G24" s="7">
        <v>11.817950165167399</v>
      </c>
      <c r="H24" s="5" t="s">
        <v>12</v>
      </c>
      <c r="I24" s="5" t="s">
        <v>12</v>
      </c>
      <c r="J24" s="5" t="s">
        <v>12</v>
      </c>
      <c r="K24" s="5" t="s">
        <v>12</v>
      </c>
      <c r="L24" s="5" t="s">
        <v>12</v>
      </c>
      <c r="M24" s="8" t="s">
        <v>12</v>
      </c>
      <c r="N24" s="12"/>
    </row>
    <row r="25" spans="1:22" ht="12.75" customHeight="1">
      <c r="A25" s="96">
        <v>2016</v>
      </c>
      <c r="B25" s="153">
        <v>453455</v>
      </c>
      <c r="C25" s="13">
        <v>78.042804688447589</v>
      </c>
      <c r="D25" s="13">
        <v>21.957195311552415</v>
      </c>
      <c r="E25" s="13">
        <v>52.2</v>
      </c>
      <c r="F25" s="13">
        <v>41.078324149960082</v>
      </c>
      <c r="G25" s="14">
        <v>11.050995390020127</v>
      </c>
      <c r="H25" s="97" t="s">
        <v>12</v>
      </c>
      <c r="I25" s="97" t="s">
        <v>12</v>
      </c>
      <c r="J25" s="97" t="s">
        <v>12</v>
      </c>
      <c r="K25" s="97" t="s">
        <v>12</v>
      </c>
      <c r="L25" s="97" t="s">
        <v>12</v>
      </c>
      <c r="M25" s="100" t="s">
        <v>12</v>
      </c>
      <c r="N25" s="12"/>
      <c r="O25" s="119"/>
    </row>
    <row r="26" spans="1:22" ht="12.75" customHeight="1">
      <c r="A26" s="4">
        <v>2017</v>
      </c>
      <c r="B26" s="151">
        <v>440803</v>
      </c>
      <c r="C26" s="6">
        <v>78.335220041605893</v>
      </c>
      <c r="D26" s="6">
        <v>21.664779958394114</v>
      </c>
      <c r="E26" s="6">
        <v>51</v>
      </c>
      <c r="F26" s="6">
        <v>40.299999999999997</v>
      </c>
      <c r="G26" s="7">
        <v>10.7</v>
      </c>
      <c r="H26" s="5" t="s">
        <v>12</v>
      </c>
      <c r="I26" s="5" t="s">
        <v>12</v>
      </c>
      <c r="J26" s="5" t="s">
        <v>12</v>
      </c>
      <c r="K26" s="5" t="s">
        <v>12</v>
      </c>
      <c r="L26" s="5" t="s">
        <v>12</v>
      </c>
      <c r="M26" s="8" t="s">
        <v>12</v>
      </c>
      <c r="N26" s="12"/>
    </row>
    <row r="27" spans="1:22" ht="12.75" customHeight="1">
      <c r="A27" s="96">
        <v>2018</v>
      </c>
      <c r="B27" s="153">
        <v>432414</v>
      </c>
      <c r="C27" s="13">
        <v>78.32771371879727</v>
      </c>
      <c r="D27" s="13">
        <v>21.672286281202737</v>
      </c>
      <c r="E27" s="13">
        <v>50.6</v>
      </c>
      <c r="F27" s="13">
        <v>40.1</v>
      </c>
      <c r="G27" s="14">
        <v>10.6</v>
      </c>
      <c r="H27" s="97" t="s">
        <v>12</v>
      </c>
      <c r="I27" s="97" t="s">
        <v>12</v>
      </c>
      <c r="J27" s="97" t="s">
        <v>12</v>
      </c>
      <c r="K27" s="97" t="s">
        <v>12</v>
      </c>
      <c r="L27" s="97" t="s">
        <v>12</v>
      </c>
      <c r="M27" s="100" t="s">
        <v>12</v>
      </c>
      <c r="N27" s="12"/>
    </row>
    <row r="28" spans="1:22" ht="12.75" customHeight="1">
      <c r="A28" s="4">
        <v>2019</v>
      </c>
      <c r="B28" s="151">
        <v>419235</v>
      </c>
      <c r="C28" s="6">
        <v>79.099999999999994</v>
      </c>
      <c r="D28" s="6">
        <v>20.9</v>
      </c>
      <c r="E28" s="6">
        <v>50.1</v>
      </c>
      <c r="F28" s="6">
        <v>40.174343325030122</v>
      </c>
      <c r="G28" s="7">
        <v>10</v>
      </c>
      <c r="H28" s="5" t="s">
        <v>12</v>
      </c>
      <c r="I28" s="5" t="s">
        <v>12</v>
      </c>
      <c r="J28" s="5" t="s">
        <v>12</v>
      </c>
      <c r="K28" s="5" t="s">
        <v>12</v>
      </c>
      <c r="L28" s="5" t="s">
        <v>12</v>
      </c>
      <c r="M28" s="8" t="s">
        <v>12</v>
      </c>
      <c r="N28" s="12"/>
    </row>
    <row r="29" spans="1:22" ht="12.75" customHeight="1">
      <c r="A29" s="96">
        <v>2020</v>
      </c>
      <c r="B29" s="153">
        <v>381582</v>
      </c>
      <c r="C29" s="13">
        <v>78.5</v>
      </c>
      <c r="D29" s="13">
        <v>21.491055657761635</v>
      </c>
      <c r="E29" s="13">
        <v>46.8</v>
      </c>
      <c r="F29" s="13">
        <v>37.200000000000003</v>
      </c>
      <c r="G29" s="14">
        <v>9.6</v>
      </c>
      <c r="H29" s="97" t="s">
        <v>12</v>
      </c>
      <c r="I29" s="97" t="s">
        <v>12</v>
      </c>
      <c r="J29" s="97" t="s">
        <v>12</v>
      </c>
      <c r="K29" s="97" t="s">
        <v>12</v>
      </c>
      <c r="L29" s="97" t="s">
        <v>12</v>
      </c>
      <c r="M29" s="100" t="s">
        <v>12</v>
      </c>
      <c r="N29" s="12"/>
    </row>
    <row r="30" spans="1:22" ht="12.75" customHeight="1">
      <c r="A30" s="4">
        <v>2021</v>
      </c>
      <c r="B30" s="151">
        <v>393267</v>
      </c>
      <c r="C30" s="6">
        <v>79.7</v>
      </c>
      <c r="D30" s="6">
        <v>20.3</v>
      </c>
      <c r="E30" s="6">
        <v>49.4</v>
      </c>
      <c r="F30" s="6">
        <v>39.9</v>
      </c>
      <c r="G30" s="6">
        <v>9.5</v>
      </c>
      <c r="H30" s="5" t="s">
        <v>12</v>
      </c>
      <c r="I30" s="5" t="s">
        <v>12</v>
      </c>
      <c r="J30" s="5" t="s">
        <v>12</v>
      </c>
      <c r="K30" s="5" t="s">
        <v>12</v>
      </c>
      <c r="L30" s="5" t="s">
        <v>12</v>
      </c>
      <c r="M30" s="8" t="s">
        <v>12</v>
      </c>
      <c r="P30" s="9"/>
      <c r="Q30" s="10"/>
      <c r="R30" s="10"/>
      <c r="S30" s="10"/>
      <c r="T30" s="11"/>
      <c r="U30" s="11"/>
      <c r="V30" s="11"/>
    </row>
    <row r="31" spans="1:22" ht="12.75" customHeight="1">
      <c r="A31" s="96" t="s">
        <v>126</v>
      </c>
      <c r="B31" s="153">
        <v>384802</v>
      </c>
      <c r="C31" s="13">
        <v>79.900000000000006</v>
      </c>
      <c r="D31" s="13">
        <v>20.100000000000001</v>
      </c>
      <c r="E31" s="13">
        <v>48.4</v>
      </c>
      <c r="F31" s="13">
        <v>39.299999999999997</v>
      </c>
      <c r="G31" s="14">
        <v>9.1</v>
      </c>
      <c r="H31" s="97" t="s">
        <v>12</v>
      </c>
      <c r="I31" s="97" t="s">
        <v>12</v>
      </c>
      <c r="J31" s="97" t="s">
        <v>12</v>
      </c>
      <c r="K31" s="97" t="s">
        <v>12</v>
      </c>
      <c r="L31" s="97" t="s">
        <v>12</v>
      </c>
      <c r="M31" s="100" t="s">
        <v>12</v>
      </c>
      <c r="P31" s="9"/>
      <c r="Q31" s="10"/>
      <c r="R31" s="10"/>
      <c r="S31" s="10"/>
      <c r="T31" s="11"/>
      <c r="U31" s="11"/>
      <c r="V31" s="11"/>
    </row>
    <row r="32" spans="1:22" ht="12.75" customHeight="1">
      <c r="A32" s="4" t="s">
        <v>127</v>
      </c>
      <c r="B32" s="151">
        <v>381053</v>
      </c>
      <c r="C32" s="6">
        <v>80.3</v>
      </c>
      <c r="D32" s="6">
        <v>19.7</v>
      </c>
      <c r="E32" s="15" t="s">
        <v>13</v>
      </c>
      <c r="F32" s="15" t="s">
        <v>13</v>
      </c>
      <c r="G32" s="15" t="s">
        <v>13</v>
      </c>
      <c r="H32" s="5" t="s">
        <v>12</v>
      </c>
      <c r="I32" s="5" t="s">
        <v>12</v>
      </c>
      <c r="J32" s="5" t="s">
        <v>12</v>
      </c>
      <c r="K32" s="5" t="s">
        <v>12</v>
      </c>
      <c r="L32" s="5" t="s">
        <v>12</v>
      </c>
      <c r="M32" s="8" t="s">
        <v>12</v>
      </c>
      <c r="P32" s="9"/>
      <c r="Q32" s="10"/>
      <c r="R32" s="10"/>
      <c r="S32" s="10"/>
      <c r="T32" s="11"/>
      <c r="U32" s="11"/>
      <c r="V32" s="11"/>
    </row>
    <row r="33" spans="1:22" ht="12.75" customHeight="1">
      <c r="A33" s="175" t="s">
        <v>129</v>
      </c>
      <c r="B33" s="175"/>
      <c r="C33" s="175"/>
      <c r="D33" s="175"/>
      <c r="E33" s="175"/>
      <c r="F33" s="175"/>
      <c r="G33" s="175"/>
      <c r="H33" s="175"/>
      <c r="I33" s="175"/>
      <c r="J33" s="175"/>
      <c r="K33" s="175"/>
      <c r="L33" s="175"/>
      <c r="M33" s="167"/>
      <c r="N33" s="12"/>
    </row>
    <row r="34" spans="1:22" ht="12.75" customHeight="1">
      <c r="A34" s="4">
        <v>2024</v>
      </c>
      <c r="B34" s="151">
        <v>390271</v>
      </c>
      <c r="C34" s="6">
        <v>80.20170599404004</v>
      </c>
      <c r="D34" s="6">
        <v>19.79829400595996</v>
      </c>
      <c r="E34" s="6">
        <v>49.5</v>
      </c>
      <c r="F34" s="6" t="s">
        <v>13</v>
      </c>
      <c r="G34" s="7" t="s">
        <v>13</v>
      </c>
      <c r="H34" s="5" t="s">
        <v>12</v>
      </c>
      <c r="I34" s="5" t="s">
        <v>12</v>
      </c>
      <c r="J34" s="5" t="s">
        <v>12</v>
      </c>
      <c r="K34" s="5" t="s">
        <v>12</v>
      </c>
      <c r="L34" s="5" t="s">
        <v>12</v>
      </c>
      <c r="M34" s="8" t="s">
        <v>12</v>
      </c>
      <c r="P34" s="9"/>
      <c r="Q34" s="10"/>
      <c r="R34" s="10"/>
      <c r="S34" s="10"/>
      <c r="T34" s="11"/>
      <c r="U34" s="11"/>
      <c r="V34" s="11"/>
    </row>
    <row r="35" spans="1:22" ht="12.75" customHeight="1">
      <c r="A35" s="96">
        <v>2025</v>
      </c>
      <c r="B35" s="152">
        <v>363309</v>
      </c>
      <c r="C35" s="98">
        <v>78.895375561849562</v>
      </c>
      <c r="D35" s="98">
        <v>21.104624438150445</v>
      </c>
      <c r="E35" s="98">
        <v>45.8</v>
      </c>
      <c r="F35" s="98" t="s">
        <v>13</v>
      </c>
      <c r="G35" s="99" t="s">
        <v>13</v>
      </c>
      <c r="H35" s="97" t="s">
        <v>12</v>
      </c>
      <c r="I35" s="97" t="s">
        <v>12</v>
      </c>
      <c r="J35" s="97" t="s">
        <v>12</v>
      </c>
      <c r="K35" s="97" t="s">
        <v>12</v>
      </c>
      <c r="L35" s="97" t="s">
        <v>12</v>
      </c>
      <c r="M35" s="100" t="s">
        <v>12</v>
      </c>
      <c r="N35" s="12"/>
    </row>
    <row r="36" spans="1:22" ht="12.75" customHeight="1">
      <c r="A36" s="4">
        <v>2026</v>
      </c>
      <c r="B36" s="151">
        <v>348427</v>
      </c>
      <c r="C36" s="6">
        <v>77.783007631440739</v>
      </c>
      <c r="D36" s="6">
        <v>22.216992368559268</v>
      </c>
      <c r="E36" s="6">
        <v>43.6</v>
      </c>
      <c r="F36" s="6" t="s">
        <v>13</v>
      </c>
      <c r="G36" s="7" t="s">
        <v>13</v>
      </c>
      <c r="H36" s="5" t="s">
        <v>12</v>
      </c>
      <c r="I36" s="5" t="s">
        <v>12</v>
      </c>
      <c r="J36" s="5" t="s">
        <v>12</v>
      </c>
      <c r="K36" s="5" t="s">
        <v>12</v>
      </c>
      <c r="L36" s="5" t="s">
        <v>12</v>
      </c>
      <c r="M36" s="8" t="s">
        <v>12</v>
      </c>
      <c r="N36" s="12"/>
    </row>
    <row r="37" spans="1:22" ht="12.75" customHeight="1">
      <c r="A37" s="96">
        <v>2027</v>
      </c>
      <c r="B37" s="152">
        <v>404331</v>
      </c>
      <c r="C37" s="98">
        <v>80.922313648965826</v>
      </c>
      <c r="D37" s="98">
        <v>19.077686351034178</v>
      </c>
      <c r="E37" s="98">
        <v>50.2</v>
      </c>
      <c r="F37" s="98" t="s">
        <v>13</v>
      </c>
      <c r="G37" s="99" t="s">
        <v>13</v>
      </c>
      <c r="H37" s="97" t="s">
        <v>12</v>
      </c>
      <c r="I37" s="97" t="s">
        <v>12</v>
      </c>
      <c r="J37" s="97" t="s">
        <v>12</v>
      </c>
      <c r="K37" s="97" t="s">
        <v>12</v>
      </c>
      <c r="L37" s="97" t="s">
        <v>12</v>
      </c>
      <c r="M37" s="100" t="s">
        <v>12</v>
      </c>
      <c r="N37" s="12"/>
    </row>
    <row r="38" spans="1:22" ht="12.75" customHeight="1">
      <c r="A38" s="4">
        <v>2028</v>
      </c>
      <c r="B38" s="151">
        <v>402786</v>
      </c>
      <c r="C38" s="6">
        <v>80.733193308605564</v>
      </c>
      <c r="D38" s="6">
        <v>19.266806691394436</v>
      </c>
      <c r="E38" s="6">
        <v>49.7</v>
      </c>
      <c r="F38" s="6" t="s">
        <v>13</v>
      </c>
      <c r="G38" s="7" t="s">
        <v>13</v>
      </c>
      <c r="H38" s="5" t="s">
        <v>12</v>
      </c>
      <c r="I38" s="5" t="s">
        <v>12</v>
      </c>
      <c r="J38" s="5" t="s">
        <v>12</v>
      </c>
      <c r="K38" s="5" t="s">
        <v>12</v>
      </c>
      <c r="L38" s="5" t="s">
        <v>12</v>
      </c>
      <c r="M38" s="8" t="s">
        <v>12</v>
      </c>
      <c r="N38" s="12"/>
    </row>
    <row r="39" spans="1:22" ht="12.75" customHeight="1">
      <c r="A39" s="96">
        <v>2029</v>
      </c>
      <c r="B39" s="152">
        <v>407085</v>
      </c>
      <c r="C39" s="98">
        <v>80.866895120183742</v>
      </c>
      <c r="D39" s="98">
        <v>19.133104879816255</v>
      </c>
      <c r="E39" s="98">
        <v>50.2</v>
      </c>
      <c r="F39" s="98" t="s">
        <v>13</v>
      </c>
      <c r="G39" s="99" t="s">
        <v>13</v>
      </c>
      <c r="H39" s="97" t="s">
        <v>12</v>
      </c>
      <c r="I39" s="97" t="s">
        <v>12</v>
      </c>
      <c r="J39" s="97" t="s">
        <v>12</v>
      </c>
      <c r="K39" s="97" t="s">
        <v>12</v>
      </c>
      <c r="L39" s="97" t="s">
        <v>12</v>
      </c>
      <c r="M39" s="100" t="s">
        <v>12</v>
      </c>
      <c r="N39" s="12"/>
    </row>
    <row r="40" spans="1:22" ht="12.75" customHeight="1">
      <c r="A40" s="4">
        <v>2030</v>
      </c>
      <c r="B40" s="151">
        <v>410665</v>
      </c>
      <c r="C40" s="6">
        <v>80.866643127610089</v>
      </c>
      <c r="D40" s="6">
        <v>19.133356872389903</v>
      </c>
      <c r="E40" s="6">
        <v>50.6</v>
      </c>
      <c r="F40" s="6" t="s">
        <v>13</v>
      </c>
      <c r="G40" s="7" t="s">
        <v>13</v>
      </c>
      <c r="H40" s="5" t="s">
        <v>12</v>
      </c>
      <c r="I40" s="5" t="s">
        <v>12</v>
      </c>
      <c r="J40" s="5" t="s">
        <v>12</v>
      </c>
      <c r="K40" s="5" t="s">
        <v>12</v>
      </c>
      <c r="L40" s="5" t="s">
        <v>12</v>
      </c>
      <c r="M40" s="8" t="s">
        <v>12</v>
      </c>
      <c r="N40" s="12"/>
    </row>
    <row r="41" spans="1:22" ht="12.75" customHeight="1">
      <c r="A41" s="96">
        <v>2031</v>
      </c>
      <c r="B41" s="152">
        <v>416886</v>
      </c>
      <c r="C41" s="98">
        <v>81.091473448376775</v>
      </c>
      <c r="D41" s="98">
        <v>18.908526551623225</v>
      </c>
      <c r="E41" s="98">
        <v>51</v>
      </c>
      <c r="F41" s="98" t="s">
        <v>13</v>
      </c>
      <c r="G41" s="99" t="s">
        <v>13</v>
      </c>
      <c r="H41" s="97" t="s">
        <v>12</v>
      </c>
      <c r="I41" s="97" t="s">
        <v>12</v>
      </c>
      <c r="J41" s="97" t="s">
        <v>12</v>
      </c>
      <c r="K41" s="97" t="s">
        <v>12</v>
      </c>
      <c r="L41" s="97" t="s">
        <v>12</v>
      </c>
      <c r="M41" s="100" t="s">
        <v>12</v>
      </c>
      <c r="P41" s="9"/>
      <c r="Q41" s="10"/>
      <c r="R41" s="10"/>
      <c r="S41" s="10"/>
      <c r="T41" s="11"/>
      <c r="U41" s="11"/>
      <c r="V41" s="11"/>
    </row>
    <row r="42" spans="1:22" ht="12.75" customHeight="1">
      <c r="A42" s="4">
        <v>2032</v>
      </c>
      <c r="B42" s="151">
        <v>420345</v>
      </c>
      <c r="C42" s="6">
        <v>80.990139052445016</v>
      </c>
      <c r="D42" s="6">
        <v>19.009860947554984</v>
      </c>
      <c r="E42" s="6">
        <v>50.8</v>
      </c>
      <c r="F42" s="6" t="s">
        <v>13</v>
      </c>
      <c r="G42" s="7" t="s">
        <v>13</v>
      </c>
      <c r="H42" s="5" t="s">
        <v>12</v>
      </c>
      <c r="I42" s="5" t="s">
        <v>12</v>
      </c>
      <c r="J42" s="5" t="s">
        <v>12</v>
      </c>
      <c r="K42" s="5" t="s">
        <v>12</v>
      </c>
      <c r="L42" s="5" t="s">
        <v>12</v>
      </c>
      <c r="M42" s="8" t="s">
        <v>12</v>
      </c>
      <c r="P42" s="9"/>
      <c r="Q42" s="10"/>
      <c r="R42" s="10"/>
      <c r="S42" s="10"/>
      <c r="T42" s="11"/>
      <c r="U42" s="11"/>
      <c r="V42" s="11"/>
    </row>
    <row r="43" spans="1:22" ht="12.75" customHeight="1">
      <c r="A43" s="96">
        <v>2033</v>
      </c>
      <c r="B43" s="152">
        <v>430195</v>
      </c>
      <c r="C43" s="98">
        <v>81.112983646950795</v>
      </c>
      <c r="D43" s="98">
        <v>18.887016353049198</v>
      </c>
      <c r="E43" s="98">
        <v>51</v>
      </c>
      <c r="F43" s="98" t="s">
        <v>13</v>
      </c>
      <c r="G43" s="99" t="s">
        <v>13</v>
      </c>
      <c r="H43" s="97" t="s">
        <v>12</v>
      </c>
      <c r="I43" s="97" t="s">
        <v>12</v>
      </c>
      <c r="J43" s="97" t="s">
        <v>12</v>
      </c>
      <c r="K43" s="97" t="s">
        <v>12</v>
      </c>
      <c r="L43" s="97" t="s">
        <v>12</v>
      </c>
      <c r="M43" s="100" t="s">
        <v>12</v>
      </c>
      <c r="N43" s="12"/>
    </row>
    <row r="44" spans="1:22" ht="12.75" customHeight="1">
      <c r="A44" s="4">
        <v>2034</v>
      </c>
      <c r="B44" s="151">
        <v>443884</v>
      </c>
      <c r="C44" s="6">
        <v>81.247352912022066</v>
      </c>
      <c r="D44" s="6">
        <v>18.752647087977937</v>
      </c>
      <c r="E44" s="6">
        <v>51.6</v>
      </c>
      <c r="F44" s="6" t="s">
        <v>13</v>
      </c>
      <c r="G44" s="7" t="s">
        <v>13</v>
      </c>
      <c r="H44" s="5" t="s">
        <v>12</v>
      </c>
      <c r="I44" s="5" t="s">
        <v>12</v>
      </c>
      <c r="J44" s="5" t="s">
        <v>12</v>
      </c>
      <c r="K44" s="5" t="s">
        <v>12</v>
      </c>
      <c r="L44" s="5" t="s">
        <v>12</v>
      </c>
      <c r="M44" s="8" t="s">
        <v>12</v>
      </c>
      <c r="N44" s="12"/>
    </row>
    <row r="45" spans="1:22" ht="12.75" customHeight="1">
      <c r="A45" s="96">
        <v>2035</v>
      </c>
      <c r="B45" s="152">
        <v>456098</v>
      </c>
      <c r="C45" s="98">
        <v>81.553745028480719</v>
      </c>
      <c r="D45" s="98">
        <v>18.446254971519281</v>
      </c>
      <c r="E45" s="98">
        <v>52</v>
      </c>
      <c r="F45" s="98" t="s">
        <v>13</v>
      </c>
      <c r="G45" s="99" t="s">
        <v>13</v>
      </c>
      <c r="H45" s="97" t="s">
        <v>12</v>
      </c>
      <c r="I45" s="97" t="s">
        <v>12</v>
      </c>
      <c r="J45" s="97" t="s">
        <v>12</v>
      </c>
      <c r="K45" s="97" t="s">
        <v>12</v>
      </c>
      <c r="L45" s="97" t="s">
        <v>12</v>
      </c>
      <c r="M45" s="100" t="s">
        <v>12</v>
      </c>
      <c r="N45" s="12"/>
    </row>
    <row r="46" spans="1:22" ht="12.75" customHeight="1">
      <c r="A46" s="118"/>
      <c r="B46" s="167" t="s">
        <v>14</v>
      </c>
      <c r="C46" s="167"/>
      <c r="D46" s="167"/>
      <c r="E46" s="167"/>
      <c r="F46" s="167"/>
      <c r="G46" s="167"/>
      <c r="H46" s="167"/>
      <c r="I46" s="167"/>
      <c r="J46" s="167"/>
      <c r="K46" s="167"/>
      <c r="L46" s="167"/>
      <c r="M46" s="167"/>
    </row>
    <row r="47" spans="1:22" ht="12.75" customHeight="1">
      <c r="A47" s="4">
        <v>1995</v>
      </c>
      <c r="B47" s="151">
        <v>150636</v>
      </c>
      <c r="C47" s="6">
        <v>72.599999999999994</v>
      </c>
      <c r="D47" s="6">
        <v>27.4</v>
      </c>
      <c r="E47" s="6">
        <v>34.700000000000003</v>
      </c>
      <c r="F47" s="6">
        <v>25.2</v>
      </c>
      <c r="G47" s="7">
        <v>9.5</v>
      </c>
      <c r="H47" s="5" t="s">
        <v>12</v>
      </c>
      <c r="I47" s="5" t="s">
        <v>12</v>
      </c>
      <c r="J47" s="5" t="s">
        <v>12</v>
      </c>
      <c r="K47" s="5" t="s">
        <v>12</v>
      </c>
      <c r="L47" s="5" t="s">
        <v>12</v>
      </c>
      <c r="M47" s="8" t="s">
        <v>12</v>
      </c>
    </row>
    <row r="48" spans="1:22" ht="12.75" customHeight="1">
      <c r="A48" s="96">
        <v>2000</v>
      </c>
      <c r="B48" s="152">
        <v>161229</v>
      </c>
      <c r="C48" s="98">
        <v>71.66452685310955</v>
      </c>
      <c r="D48" s="98">
        <v>28.33547314689045</v>
      </c>
      <c r="E48" s="98">
        <v>33.799999999999997</v>
      </c>
      <c r="F48" s="98">
        <v>24.2</v>
      </c>
      <c r="G48" s="99">
        <v>9.6</v>
      </c>
      <c r="H48" s="97" t="s">
        <v>12</v>
      </c>
      <c r="I48" s="97" t="s">
        <v>12</v>
      </c>
      <c r="J48" s="97" t="s">
        <v>12</v>
      </c>
      <c r="K48" s="97" t="s">
        <v>12</v>
      </c>
      <c r="L48" s="97" t="s">
        <v>12</v>
      </c>
      <c r="M48" s="100" t="s">
        <v>12</v>
      </c>
    </row>
    <row r="49" spans="1:22" ht="12.75" customHeight="1">
      <c r="A49" s="4">
        <v>2001</v>
      </c>
      <c r="B49" s="151">
        <v>160582</v>
      </c>
      <c r="C49" s="6">
        <v>68</v>
      </c>
      <c r="D49" s="6">
        <v>32</v>
      </c>
      <c r="E49" s="6">
        <v>33</v>
      </c>
      <c r="F49" s="6">
        <v>22.5</v>
      </c>
      <c r="G49" s="7">
        <v>10.6</v>
      </c>
      <c r="H49" s="5" t="s">
        <v>12</v>
      </c>
      <c r="I49" s="5" t="s">
        <v>12</v>
      </c>
      <c r="J49" s="5" t="s">
        <v>12</v>
      </c>
      <c r="K49" s="5" t="s">
        <v>12</v>
      </c>
      <c r="L49" s="5" t="s">
        <v>12</v>
      </c>
      <c r="M49" s="8" t="s">
        <v>12</v>
      </c>
    </row>
    <row r="50" spans="1:22" ht="12.75" customHeight="1">
      <c r="A50" s="96">
        <v>2002</v>
      </c>
      <c r="B50" s="152">
        <v>169552</v>
      </c>
      <c r="C50" s="98">
        <v>66</v>
      </c>
      <c r="D50" s="98">
        <v>34</v>
      </c>
      <c r="E50" s="98">
        <v>35</v>
      </c>
      <c r="F50" s="98">
        <v>23.1</v>
      </c>
      <c r="G50" s="99">
        <v>11.9</v>
      </c>
      <c r="H50" s="97" t="s">
        <v>12</v>
      </c>
      <c r="I50" s="97" t="s">
        <v>12</v>
      </c>
      <c r="J50" s="97" t="s">
        <v>12</v>
      </c>
      <c r="K50" s="97" t="s">
        <v>12</v>
      </c>
      <c r="L50" s="97" t="s">
        <v>12</v>
      </c>
      <c r="M50" s="100" t="s">
        <v>12</v>
      </c>
    </row>
    <row r="51" spans="1:22" ht="12.75" customHeight="1">
      <c r="A51" s="4">
        <v>2003</v>
      </c>
      <c r="B51" s="151">
        <v>174681</v>
      </c>
      <c r="C51" s="6">
        <v>65.099999999999994</v>
      </c>
      <c r="D51" s="6">
        <v>34.9</v>
      </c>
      <c r="E51" s="6">
        <v>36.299999999999997</v>
      </c>
      <c r="F51" s="6">
        <v>23.6</v>
      </c>
      <c r="G51" s="7">
        <v>12.7</v>
      </c>
      <c r="H51" s="5" t="s">
        <v>12</v>
      </c>
      <c r="I51" s="5" t="s">
        <v>12</v>
      </c>
      <c r="J51" s="5" t="s">
        <v>12</v>
      </c>
      <c r="K51" s="5" t="s">
        <v>12</v>
      </c>
      <c r="L51" s="5" t="s">
        <v>12</v>
      </c>
      <c r="M51" s="8" t="s">
        <v>12</v>
      </c>
    </row>
    <row r="52" spans="1:22" ht="12.75" customHeight="1">
      <c r="A52" s="96">
        <v>2004</v>
      </c>
      <c r="B52" s="152">
        <v>183198</v>
      </c>
      <c r="C52" s="98">
        <v>63.5</v>
      </c>
      <c r="D52" s="98">
        <v>36.5</v>
      </c>
      <c r="E52" s="98">
        <v>38.5</v>
      </c>
      <c r="F52" s="98">
        <v>24.4</v>
      </c>
      <c r="G52" s="99">
        <v>14</v>
      </c>
      <c r="H52" s="97" t="s">
        <v>12</v>
      </c>
      <c r="I52" s="97" t="s">
        <v>12</v>
      </c>
      <c r="J52" s="97" t="s">
        <v>12</v>
      </c>
      <c r="K52" s="97" t="s">
        <v>12</v>
      </c>
      <c r="L52" s="97" t="s">
        <v>12</v>
      </c>
      <c r="M52" s="100" t="s">
        <v>12</v>
      </c>
    </row>
    <row r="53" spans="1:22" ht="12.75" customHeight="1">
      <c r="A53" s="4">
        <v>2005</v>
      </c>
      <c r="B53" s="151">
        <v>189648</v>
      </c>
      <c r="C53" s="6">
        <v>63.1</v>
      </c>
      <c r="D53" s="6">
        <v>36.9</v>
      </c>
      <c r="E53" s="6">
        <v>39.4</v>
      </c>
      <c r="F53" s="6">
        <v>24.9</v>
      </c>
      <c r="G53" s="7">
        <v>14.6</v>
      </c>
      <c r="H53" s="5" t="s">
        <v>12</v>
      </c>
      <c r="I53" s="5" t="s">
        <v>12</v>
      </c>
      <c r="J53" s="5" t="s">
        <v>12</v>
      </c>
      <c r="K53" s="5" t="s">
        <v>12</v>
      </c>
      <c r="L53" s="5" t="s">
        <v>12</v>
      </c>
      <c r="M53" s="8" t="s">
        <v>12</v>
      </c>
    </row>
    <row r="54" spans="1:22" ht="12.75" customHeight="1">
      <c r="A54" s="96">
        <v>2006</v>
      </c>
      <c r="B54" s="152">
        <v>196263</v>
      </c>
      <c r="C54" s="98">
        <v>65.032941164481628</v>
      </c>
      <c r="D54" s="98">
        <v>34.967058835518372</v>
      </c>
      <c r="E54" s="98">
        <v>39.813253319205629</v>
      </c>
      <c r="F54" s="98">
        <v>25.939595134624984</v>
      </c>
      <c r="G54" s="99">
        <v>13.873658184580645</v>
      </c>
      <c r="H54" s="97" t="s">
        <v>12</v>
      </c>
      <c r="I54" s="97" t="s">
        <v>12</v>
      </c>
      <c r="J54" s="97" t="s">
        <v>12</v>
      </c>
      <c r="K54" s="97" t="s">
        <v>12</v>
      </c>
      <c r="L54" s="97" t="s">
        <v>12</v>
      </c>
      <c r="M54" s="100" t="s">
        <v>12</v>
      </c>
    </row>
    <row r="55" spans="1:22" ht="12.75" customHeight="1">
      <c r="A55" s="4">
        <v>2007</v>
      </c>
      <c r="B55" s="151">
        <v>202515</v>
      </c>
      <c r="C55" s="6">
        <v>66.42585908065162</v>
      </c>
      <c r="D55" s="6">
        <v>33.57414091934838</v>
      </c>
      <c r="E55" s="6">
        <v>40.560539936139833</v>
      </c>
      <c r="F55" s="6">
        <v>26.901258098801865</v>
      </c>
      <c r="G55" s="7">
        <v>13.659281837337982</v>
      </c>
      <c r="H55" s="151">
        <v>200275</v>
      </c>
      <c r="I55" s="6">
        <v>66.167519660466851</v>
      </c>
      <c r="J55" s="6">
        <v>33.832480339533149</v>
      </c>
      <c r="K55" s="6">
        <v>40.1</v>
      </c>
      <c r="L55" s="6">
        <v>26.5</v>
      </c>
      <c r="M55" s="7">
        <v>13.6</v>
      </c>
    </row>
    <row r="56" spans="1:22" ht="12.75" customHeight="1">
      <c r="A56" s="96">
        <v>2008</v>
      </c>
      <c r="B56" s="152">
        <v>205675</v>
      </c>
      <c r="C56" s="98">
        <v>67.364214067962251</v>
      </c>
      <c r="D56" s="98">
        <v>32.635785932037749</v>
      </c>
      <c r="E56" s="98">
        <v>41.124046665286748</v>
      </c>
      <c r="F56" s="98">
        <v>27.659923525455319</v>
      </c>
      <c r="G56" s="99">
        <v>13.464123139831427</v>
      </c>
      <c r="H56" s="152">
        <v>203488</v>
      </c>
      <c r="I56" s="98">
        <v>67.062431199874197</v>
      </c>
      <c r="J56" s="98">
        <v>32.937568800125803</v>
      </c>
      <c r="K56" s="98">
        <v>40.700000000000003</v>
      </c>
      <c r="L56" s="98">
        <v>27.2</v>
      </c>
      <c r="M56" s="99">
        <v>13.4</v>
      </c>
    </row>
    <row r="57" spans="1:22" ht="12.75" customHeight="1">
      <c r="A57" s="4">
        <v>2009</v>
      </c>
      <c r="B57" s="151">
        <v>210468</v>
      </c>
      <c r="C57" s="6">
        <v>67.001952800201465</v>
      </c>
      <c r="D57" s="6">
        <v>32.998047199798535</v>
      </c>
      <c r="E57" s="6">
        <v>42.483627099510421</v>
      </c>
      <c r="F57" s="6">
        <v>28.449883340996092</v>
      </c>
      <c r="G57" s="7">
        <v>14.033743758514332</v>
      </c>
      <c r="H57" s="151">
        <v>209711</v>
      </c>
      <c r="I57" s="6">
        <v>66.892056210689958</v>
      </c>
      <c r="J57" s="6">
        <v>33.107943789310042</v>
      </c>
      <c r="K57" s="6">
        <v>42.3</v>
      </c>
      <c r="L57" s="6">
        <v>28.3</v>
      </c>
      <c r="M57" s="7">
        <v>14</v>
      </c>
    </row>
    <row r="58" spans="1:22" ht="12.75" customHeight="1">
      <c r="A58" s="96">
        <v>2010</v>
      </c>
      <c r="B58" s="152">
        <v>216332</v>
      </c>
      <c r="C58" s="98">
        <v>65.671745280402348</v>
      </c>
      <c r="D58" s="98">
        <v>34.328254719597652</v>
      </c>
      <c r="E58" s="98">
        <v>44.953617071733774</v>
      </c>
      <c r="F58" s="98">
        <v>29.625293528553268</v>
      </c>
      <c r="G58" s="99">
        <v>15.328323543180511</v>
      </c>
      <c r="H58" s="152">
        <v>214280</v>
      </c>
      <c r="I58" s="98">
        <v>65.380810154937464</v>
      </c>
      <c r="J58" s="98">
        <v>34.619189845062536</v>
      </c>
      <c r="K58" s="98">
        <v>44.5</v>
      </c>
      <c r="L58" s="98">
        <v>29.2</v>
      </c>
      <c r="M58" s="99">
        <v>15.3</v>
      </c>
      <c r="P58" s="9"/>
      <c r="Q58" s="10"/>
      <c r="R58" s="10"/>
      <c r="S58" s="10"/>
      <c r="T58" s="11"/>
      <c r="U58" s="11"/>
      <c r="V58" s="11"/>
    </row>
    <row r="59" spans="1:22" ht="12.75" customHeight="1">
      <c r="A59" s="4">
        <v>2011</v>
      </c>
      <c r="B59" s="151">
        <v>239472</v>
      </c>
      <c r="C59" s="6">
        <v>67.77076234382308</v>
      </c>
      <c r="D59" s="6">
        <v>32.22923765617692</v>
      </c>
      <c r="E59" s="6">
        <v>52.2</v>
      </c>
      <c r="F59" s="6">
        <v>36</v>
      </c>
      <c r="G59" s="6">
        <v>16.3</v>
      </c>
      <c r="H59" s="151">
        <v>218041</v>
      </c>
      <c r="I59" s="6">
        <f>141446/H59*100</f>
        <v>64.871285675629807</v>
      </c>
      <c r="J59" s="6">
        <f>76595/H59*100</f>
        <v>35.128714324370186</v>
      </c>
      <c r="K59" s="6">
        <v>47.4</v>
      </c>
      <c r="L59" s="6">
        <v>31.3</v>
      </c>
      <c r="M59" s="7">
        <v>16.2</v>
      </c>
      <c r="P59" s="9"/>
      <c r="Q59" s="10"/>
      <c r="R59" s="10"/>
      <c r="S59" s="10"/>
      <c r="T59" s="11"/>
      <c r="U59" s="11"/>
      <c r="V59" s="11"/>
    </row>
    <row r="60" spans="1:22" ht="12.75" customHeight="1">
      <c r="A60" s="96">
        <v>2012</v>
      </c>
      <c r="B60" s="152">
        <v>238911</v>
      </c>
      <c r="C60" s="98">
        <v>68.099999999999994</v>
      </c>
      <c r="D60" s="98">
        <v>31.916327307883869</v>
      </c>
      <c r="E60" s="98">
        <v>55.119820155956084</v>
      </c>
      <c r="F60" s="98">
        <v>38.265360698913383</v>
      </c>
      <c r="G60" s="99">
        <v>16.854459457042719</v>
      </c>
      <c r="H60" s="154">
        <v>219714</v>
      </c>
      <c r="I60" s="98">
        <v>65.3</v>
      </c>
      <c r="J60" s="98">
        <v>34.700000000000003</v>
      </c>
      <c r="K60" s="98">
        <v>49.5</v>
      </c>
      <c r="L60" s="99">
        <v>33</v>
      </c>
      <c r="M60" s="99">
        <v>16.399999999999999</v>
      </c>
      <c r="P60" s="9"/>
      <c r="Q60" s="10"/>
      <c r="R60" s="10"/>
      <c r="S60" s="10"/>
      <c r="T60" s="11"/>
      <c r="U60" s="11"/>
      <c r="V60" s="11"/>
    </row>
    <row r="61" spans="1:22" ht="12.75" customHeight="1">
      <c r="A61" s="4">
        <v>2013</v>
      </c>
      <c r="B61" s="151">
        <v>225759</v>
      </c>
      <c r="C61" s="6">
        <v>75.083606855097699</v>
      </c>
      <c r="D61" s="6">
        <v>24.916393144902308</v>
      </c>
      <c r="E61" s="6">
        <v>53.052158089446777</v>
      </c>
      <c r="F61" s="6">
        <v>40.621156338914489</v>
      </c>
      <c r="G61" s="6">
        <v>12.431001750532277</v>
      </c>
      <c r="H61" s="151">
        <v>205756</v>
      </c>
      <c r="I61" s="6">
        <v>72.661307568187567</v>
      </c>
      <c r="J61" s="6">
        <v>27.33869243181244</v>
      </c>
      <c r="K61" s="6">
        <v>47.5</v>
      </c>
      <c r="L61" s="6">
        <v>35.4</v>
      </c>
      <c r="M61" s="7">
        <v>12.160438863201332</v>
      </c>
      <c r="P61" s="9"/>
      <c r="Q61" s="10"/>
      <c r="R61" s="10"/>
      <c r="S61" s="10"/>
      <c r="T61" s="11"/>
      <c r="U61" s="11"/>
      <c r="V61" s="11"/>
    </row>
    <row r="62" spans="1:22" ht="12.75" customHeight="1">
      <c r="A62" s="96">
        <v>2014</v>
      </c>
      <c r="B62" s="152">
        <v>205827</v>
      </c>
      <c r="C62" s="98">
        <v>73.584126475146604</v>
      </c>
      <c r="D62" s="98">
        <v>26.43297406779579</v>
      </c>
      <c r="E62" s="98">
        <v>48.323003516505047</v>
      </c>
      <c r="F62" s="98">
        <v>36.2404174373073</v>
      </c>
      <c r="G62" s="99">
        <v>12.082586079197752</v>
      </c>
      <c r="H62" s="101" t="s">
        <v>12</v>
      </c>
      <c r="I62" s="98" t="s">
        <v>12</v>
      </c>
      <c r="J62" s="98" t="s">
        <v>12</v>
      </c>
      <c r="K62" s="98" t="s">
        <v>12</v>
      </c>
      <c r="L62" s="99" t="s">
        <v>12</v>
      </c>
      <c r="M62" s="99" t="s">
        <v>12</v>
      </c>
      <c r="O62" s="11"/>
      <c r="P62" s="9"/>
      <c r="Q62" s="10"/>
      <c r="R62" s="10"/>
      <c r="S62" s="10"/>
      <c r="T62" s="11"/>
      <c r="U62" s="11"/>
      <c r="V62" s="11"/>
    </row>
    <row r="63" spans="1:22" ht="12.75" customHeight="1">
      <c r="A63" s="4">
        <v>2015</v>
      </c>
      <c r="B63" s="151">
        <v>210449</v>
      </c>
      <c r="C63" s="6">
        <v>74.209903587092356</v>
      </c>
      <c r="D63" s="6">
        <v>25.790096412907644</v>
      </c>
      <c r="E63" s="6">
        <v>48.428088799408684</v>
      </c>
      <c r="F63" s="6">
        <v>36.464195921558336</v>
      </c>
      <c r="G63" s="7">
        <v>11.963892877850357</v>
      </c>
      <c r="H63" s="5" t="s">
        <v>12</v>
      </c>
      <c r="I63" s="5" t="s">
        <v>12</v>
      </c>
      <c r="J63" s="5" t="s">
        <v>12</v>
      </c>
      <c r="K63" s="5" t="s">
        <v>12</v>
      </c>
      <c r="L63" s="5" t="s">
        <v>12</v>
      </c>
      <c r="M63" s="8" t="s">
        <v>12</v>
      </c>
      <c r="N63" s="12"/>
      <c r="O63" s="11"/>
      <c r="P63" s="11"/>
    </row>
    <row r="64" spans="1:22" ht="12.75" customHeight="1">
      <c r="A64" s="96">
        <v>2016</v>
      </c>
      <c r="B64" s="153">
        <v>213483</v>
      </c>
      <c r="C64" s="13">
        <v>75.451441098354437</v>
      </c>
      <c r="D64" s="13">
        <v>24.548558901645563</v>
      </c>
      <c r="E64" s="13">
        <v>46.695263691060418</v>
      </c>
      <c r="F64" s="13">
        <v>35.589312649825295</v>
      </c>
      <c r="G64" s="14">
        <v>11.063535101269029</v>
      </c>
      <c r="H64" s="97" t="s">
        <v>12</v>
      </c>
      <c r="I64" s="97" t="s">
        <v>12</v>
      </c>
      <c r="J64" s="97" t="s">
        <v>12</v>
      </c>
      <c r="K64" s="97" t="s">
        <v>12</v>
      </c>
      <c r="L64" s="97" t="s">
        <v>12</v>
      </c>
      <c r="M64" s="100" t="s">
        <v>12</v>
      </c>
      <c r="N64" s="12"/>
    </row>
    <row r="65" spans="1:22" ht="12.75" customHeight="1">
      <c r="A65" s="4">
        <v>2017</v>
      </c>
      <c r="B65" s="151">
        <v>206803</v>
      </c>
      <c r="C65" s="6">
        <v>76.098992761226867</v>
      </c>
      <c r="D65" s="6">
        <v>23.859213090339395</v>
      </c>
      <c r="E65" s="6">
        <v>45.251863341485596</v>
      </c>
      <c r="F65" s="6">
        <v>34.825838701865088</v>
      </c>
      <c r="G65" s="7">
        <v>10.426024639620506</v>
      </c>
      <c r="H65" s="5" t="s">
        <v>12</v>
      </c>
      <c r="I65" s="5" t="s">
        <v>12</v>
      </c>
      <c r="J65" s="5" t="s">
        <v>12</v>
      </c>
      <c r="K65" s="5" t="s">
        <v>12</v>
      </c>
      <c r="L65" s="5" t="s">
        <v>12</v>
      </c>
      <c r="M65" s="8" t="s">
        <v>12</v>
      </c>
      <c r="N65" s="12"/>
    </row>
    <row r="66" spans="1:22" ht="12.75" customHeight="1">
      <c r="A66" s="96">
        <v>2018</v>
      </c>
      <c r="B66" s="153">
        <v>201708</v>
      </c>
      <c r="C66" s="13">
        <v>76.039621631268957</v>
      </c>
      <c r="D66" s="13">
        <v>23.960378368731035</v>
      </c>
      <c r="E66" s="13">
        <v>44.8</v>
      </c>
      <c r="F66" s="13">
        <v>34.5</v>
      </c>
      <c r="G66" s="14">
        <v>10.3</v>
      </c>
      <c r="H66" s="97" t="s">
        <v>12</v>
      </c>
      <c r="I66" s="97" t="s">
        <v>12</v>
      </c>
      <c r="J66" s="97" t="s">
        <v>12</v>
      </c>
      <c r="K66" s="97" t="s">
        <v>12</v>
      </c>
      <c r="L66" s="97" t="s">
        <v>12</v>
      </c>
      <c r="M66" s="100" t="s">
        <v>12</v>
      </c>
      <c r="N66" s="12"/>
    </row>
    <row r="67" spans="1:22" ht="12.75" customHeight="1">
      <c r="A67" s="4">
        <v>2019</v>
      </c>
      <c r="B67" s="151">
        <v>193749</v>
      </c>
      <c r="C67" s="6">
        <v>77.041946022947215</v>
      </c>
      <c r="D67" s="6">
        <v>22.958053977052785</v>
      </c>
      <c r="E67" s="6">
        <v>44.2</v>
      </c>
      <c r="F67" s="6">
        <v>34.5</v>
      </c>
      <c r="G67" s="7">
        <v>9.6</v>
      </c>
      <c r="H67" s="5" t="s">
        <v>12</v>
      </c>
      <c r="I67" s="5" t="s">
        <v>12</v>
      </c>
      <c r="J67" s="5" t="s">
        <v>12</v>
      </c>
      <c r="K67" s="5" t="s">
        <v>12</v>
      </c>
      <c r="L67" s="5" t="s">
        <v>12</v>
      </c>
      <c r="M67" s="8" t="s">
        <v>12</v>
      </c>
      <c r="N67" s="12"/>
    </row>
    <row r="68" spans="1:22" ht="12.75" customHeight="1">
      <c r="A68" s="96">
        <v>2020</v>
      </c>
      <c r="B68" s="153">
        <v>176607</v>
      </c>
      <c r="C68" s="13">
        <v>76.400000000000006</v>
      </c>
      <c r="D68" s="13">
        <v>23.6</v>
      </c>
      <c r="E68" s="13">
        <v>41.4</v>
      </c>
      <c r="F68" s="13">
        <v>32.200000000000003</v>
      </c>
      <c r="G68" s="14">
        <v>9.1999999999999993</v>
      </c>
      <c r="H68" s="97" t="s">
        <v>12</v>
      </c>
      <c r="I68" s="97" t="s">
        <v>12</v>
      </c>
      <c r="J68" s="97" t="s">
        <v>12</v>
      </c>
      <c r="K68" s="97" t="s">
        <v>12</v>
      </c>
      <c r="L68" s="97" t="s">
        <v>12</v>
      </c>
      <c r="M68" s="100" t="s">
        <v>12</v>
      </c>
      <c r="N68" s="12"/>
    </row>
    <row r="69" spans="1:22" ht="12.75" customHeight="1">
      <c r="A69" s="4">
        <v>2021</v>
      </c>
      <c r="B69" s="151">
        <v>180478</v>
      </c>
      <c r="C69" s="17">
        <v>77.7</v>
      </c>
      <c r="D69" s="17">
        <v>22.3</v>
      </c>
      <c r="E69" s="17">
        <v>43.6</v>
      </c>
      <c r="F69" s="17">
        <v>34.4</v>
      </c>
      <c r="G69" s="6">
        <v>9.1</v>
      </c>
      <c r="H69" s="5" t="s">
        <v>12</v>
      </c>
      <c r="I69" s="5" t="s">
        <v>12</v>
      </c>
      <c r="J69" s="5" t="s">
        <v>12</v>
      </c>
      <c r="K69" s="5" t="s">
        <v>12</v>
      </c>
      <c r="L69" s="5" t="s">
        <v>12</v>
      </c>
      <c r="M69" s="8" t="s">
        <v>12</v>
      </c>
    </row>
    <row r="70" spans="1:22" ht="12.75" customHeight="1">
      <c r="A70" s="96" t="s">
        <v>126</v>
      </c>
      <c r="B70" s="153">
        <v>175696</v>
      </c>
      <c r="C70" s="13">
        <v>77.8</v>
      </c>
      <c r="D70" s="13">
        <v>22.2</v>
      </c>
      <c r="E70" s="13">
        <v>42.6</v>
      </c>
      <c r="F70" s="13">
        <v>33.799999999999997</v>
      </c>
      <c r="G70" s="14">
        <v>8.8000000000000007</v>
      </c>
      <c r="H70" s="97" t="s">
        <v>12</v>
      </c>
      <c r="I70" s="97" t="s">
        <v>12</v>
      </c>
      <c r="J70" s="97" t="s">
        <v>12</v>
      </c>
      <c r="K70" s="97" t="s">
        <v>12</v>
      </c>
      <c r="L70" s="97" t="s">
        <v>12</v>
      </c>
      <c r="M70" s="100" t="s">
        <v>12</v>
      </c>
    </row>
    <row r="71" spans="1:22" ht="12.75" customHeight="1">
      <c r="A71" s="4" t="s">
        <v>127</v>
      </c>
      <c r="B71" s="151">
        <v>175421</v>
      </c>
      <c r="C71" s="6">
        <v>78.5</v>
      </c>
      <c r="D71" s="6">
        <v>21.5</v>
      </c>
      <c r="E71" s="15" t="s">
        <v>13</v>
      </c>
      <c r="F71" s="15" t="s">
        <v>13</v>
      </c>
      <c r="G71" s="15" t="s">
        <v>13</v>
      </c>
      <c r="H71" s="5" t="s">
        <v>12</v>
      </c>
      <c r="I71" s="5" t="s">
        <v>12</v>
      </c>
      <c r="J71" s="5" t="s">
        <v>12</v>
      </c>
      <c r="K71" s="5" t="s">
        <v>12</v>
      </c>
      <c r="L71" s="5" t="s">
        <v>12</v>
      </c>
      <c r="M71" s="8" t="s">
        <v>12</v>
      </c>
      <c r="P71" s="9"/>
      <c r="Q71" s="10"/>
      <c r="R71" s="10"/>
      <c r="S71" s="10"/>
      <c r="T71" s="11"/>
      <c r="U71" s="11"/>
      <c r="V71" s="11"/>
    </row>
    <row r="72" spans="1:22" ht="12.75" customHeight="1">
      <c r="A72" s="118"/>
      <c r="B72" s="167" t="s">
        <v>15</v>
      </c>
      <c r="C72" s="167"/>
      <c r="D72" s="167"/>
      <c r="E72" s="167"/>
      <c r="F72" s="167"/>
      <c r="G72" s="167"/>
      <c r="H72" s="167"/>
      <c r="I72" s="167"/>
      <c r="J72" s="167"/>
      <c r="K72" s="167"/>
      <c r="L72" s="167"/>
      <c r="M72" s="167"/>
    </row>
    <row r="73" spans="1:22" ht="12.75" customHeight="1">
      <c r="A73" s="4">
        <v>1995</v>
      </c>
      <c r="B73" s="151">
        <v>157136</v>
      </c>
      <c r="C73" s="17">
        <v>79.900000000000006</v>
      </c>
      <c r="D73" s="17">
        <v>20.100000000000001</v>
      </c>
      <c r="E73" s="17">
        <v>38.1</v>
      </c>
      <c r="F73" s="17">
        <v>30.5</v>
      </c>
      <c r="G73" s="18">
        <v>7.7</v>
      </c>
      <c r="H73" s="5" t="s">
        <v>12</v>
      </c>
      <c r="I73" s="5" t="s">
        <v>12</v>
      </c>
      <c r="J73" s="5" t="s">
        <v>12</v>
      </c>
      <c r="K73" s="5" t="s">
        <v>12</v>
      </c>
      <c r="L73" s="5" t="s">
        <v>12</v>
      </c>
      <c r="M73" s="8" t="s">
        <v>12</v>
      </c>
    </row>
    <row r="74" spans="1:22" ht="12.75" customHeight="1">
      <c r="A74" s="96">
        <v>2000</v>
      </c>
      <c r="B74" s="152">
        <v>186387</v>
      </c>
      <c r="C74" s="102">
        <v>76.3</v>
      </c>
      <c r="D74" s="102">
        <v>23.7</v>
      </c>
      <c r="E74" s="102">
        <v>40.9</v>
      </c>
      <c r="F74" s="102">
        <v>31.2</v>
      </c>
      <c r="G74" s="103">
        <v>9.6999999999999993</v>
      </c>
      <c r="H74" s="97" t="s">
        <v>12</v>
      </c>
      <c r="I74" s="97" t="s">
        <v>12</v>
      </c>
      <c r="J74" s="97" t="s">
        <v>12</v>
      </c>
      <c r="K74" s="97" t="s">
        <v>12</v>
      </c>
      <c r="L74" s="97" t="s">
        <v>12</v>
      </c>
      <c r="M74" s="100" t="s">
        <v>12</v>
      </c>
    </row>
    <row r="75" spans="1:22" ht="12.75" customHeight="1">
      <c r="A75" s="4">
        <v>2001</v>
      </c>
      <c r="B75" s="151">
        <v>182881</v>
      </c>
      <c r="C75" s="17">
        <v>73.2</v>
      </c>
      <c r="D75" s="17">
        <v>26.8</v>
      </c>
      <c r="E75" s="17">
        <v>39.299999999999997</v>
      </c>
      <c r="F75" s="17">
        <v>28.8</v>
      </c>
      <c r="G75" s="18">
        <v>10.5</v>
      </c>
      <c r="H75" s="5" t="s">
        <v>12</v>
      </c>
      <c r="I75" s="5" t="s">
        <v>12</v>
      </c>
      <c r="J75" s="5" t="s">
        <v>12</v>
      </c>
      <c r="K75" s="5" t="s">
        <v>12</v>
      </c>
      <c r="L75" s="5" t="s">
        <v>12</v>
      </c>
      <c r="M75" s="8" t="s">
        <v>12</v>
      </c>
    </row>
    <row r="76" spans="1:22" ht="12.75" customHeight="1">
      <c r="A76" s="96">
        <v>2002</v>
      </c>
      <c r="B76" s="152">
        <v>191957</v>
      </c>
      <c r="C76" s="98">
        <v>73.7</v>
      </c>
      <c r="D76" s="98">
        <v>26.3</v>
      </c>
      <c r="E76" s="98">
        <v>41.5</v>
      </c>
      <c r="F76" s="98">
        <v>30.5</v>
      </c>
      <c r="G76" s="99">
        <v>10.9</v>
      </c>
      <c r="H76" s="97" t="s">
        <v>12</v>
      </c>
      <c r="I76" s="97" t="s">
        <v>12</v>
      </c>
      <c r="J76" s="97" t="s">
        <v>12</v>
      </c>
      <c r="K76" s="97" t="s">
        <v>12</v>
      </c>
      <c r="L76" s="97" t="s">
        <v>12</v>
      </c>
      <c r="M76" s="100" t="s">
        <v>12</v>
      </c>
    </row>
    <row r="77" spans="1:22" ht="12.75" customHeight="1">
      <c r="A77" s="4">
        <v>2003</v>
      </c>
      <c r="B77" s="151">
        <v>194383</v>
      </c>
      <c r="C77" s="17">
        <v>72.8</v>
      </c>
      <c r="D77" s="17">
        <v>27.2</v>
      </c>
      <c r="E77" s="17">
        <v>42.3</v>
      </c>
      <c r="F77" s="17">
        <v>30.8</v>
      </c>
      <c r="G77" s="18">
        <v>11.5</v>
      </c>
      <c r="H77" s="5" t="s">
        <v>12</v>
      </c>
      <c r="I77" s="5" t="s">
        <v>12</v>
      </c>
      <c r="J77" s="5" t="s">
        <v>12</v>
      </c>
      <c r="K77" s="5" t="s">
        <v>12</v>
      </c>
      <c r="L77" s="5" t="s">
        <v>12</v>
      </c>
      <c r="M77" s="8" t="s">
        <v>12</v>
      </c>
    </row>
    <row r="78" spans="1:22" ht="12.75" customHeight="1">
      <c r="A78" s="96">
        <v>2004</v>
      </c>
      <c r="B78" s="152">
        <v>203707</v>
      </c>
      <c r="C78" s="98">
        <v>72.2</v>
      </c>
      <c r="D78" s="98">
        <v>27.8</v>
      </c>
      <c r="E78" s="98">
        <v>44.7</v>
      </c>
      <c r="F78" s="98">
        <v>32.299999999999997</v>
      </c>
      <c r="G78" s="99">
        <v>12.4</v>
      </c>
      <c r="H78" s="97" t="s">
        <v>12</v>
      </c>
      <c r="I78" s="97" t="s">
        <v>12</v>
      </c>
      <c r="J78" s="97" t="s">
        <v>12</v>
      </c>
      <c r="K78" s="97" t="s">
        <v>12</v>
      </c>
      <c r="L78" s="97" t="s">
        <v>12</v>
      </c>
      <c r="M78" s="100" t="s">
        <v>12</v>
      </c>
    </row>
    <row r="79" spans="1:22" ht="12.75" customHeight="1">
      <c r="A79" s="4">
        <v>2005</v>
      </c>
      <c r="B79" s="151">
        <v>209724</v>
      </c>
      <c r="C79" s="6">
        <v>72</v>
      </c>
      <c r="D79" s="6">
        <v>28</v>
      </c>
      <c r="E79" s="17">
        <v>45.6</v>
      </c>
      <c r="F79" s="17">
        <v>32.799999999999997</v>
      </c>
      <c r="G79" s="18">
        <v>12.8</v>
      </c>
      <c r="H79" s="5" t="s">
        <v>12</v>
      </c>
      <c r="I79" s="5" t="s">
        <v>12</v>
      </c>
      <c r="J79" s="5" t="s">
        <v>12</v>
      </c>
      <c r="K79" s="5" t="s">
        <v>12</v>
      </c>
      <c r="L79" s="5" t="s">
        <v>12</v>
      </c>
      <c r="M79" s="8" t="s">
        <v>12</v>
      </c>
    </row>
    <row r="80" spans="1:22" ht="12.75" customHeight="1">
      <c r="A80" s="96">
        <v>2006</v>
      </c>
      <c r="B80" s="152">
        <v>218505</v>
      </c>
      <c r="C80" s="98">
        <v>72.150751699045784</v>
      </c>
      <c r="D80" s="98">
        <v>27.849248300954216</v>
      </c>
      <c r="E80" s="98">
        <v>46.350122284389371</v>
      </c>
      <c r="F80" s="98">
        <v>33.514477681559072</v>
      </c>
      <c r="G80" s="99">
        <v>12.835644602830291</v>
      </c>
      <c r="H80" s="97" t="s">
        <v>12</v>
      </c>
      <c r="I80" s="97" t="s">
        <v>12</v>
      </c>
      <c r="J80" s="97" t="s">
        <v>12</v>
      </c>
      <c r="K80" s="97" t="s">
        <v>12</v>
      </c>
      <c r="L80" s="97" t="s">
        <v>12</v>
      </c>
      <c r="M80" s="100" t="s">
        <v>12</v>
      </c>
    </row>
    <row r="81" spans="1:22" ht="12.75" customHeight="1">
      <c r="A81" s="4">
        <v>2007</v>
      </c>
      <c r="B81" s="151">
        <v>231485</v>
      </c>
      <c r="C81" s="6">
        <v>72.455979678941091</v>
      </c>
      <c r="D81" s="6">
        <v>27.544020321058909</v>
      </c>
      <c r="E81" s="6">
        <v>48.518507915155858</v>
      </c>
      <c r="F81" s="6">
        <v>35.15087362500099</v>
      </c>
      <c r="G81" s="7">
        <v>13.367634290154887</v>
      </c>
      <c r="H81" s="151">
        <v>226061</v>
      </c>
      <c r="I81" s="6">
        <v>71.953145389961122</v>
      </c>
      <c r="J81" s="6">
        <v>28.046854610038878</v>
      </c>
      <c r="K81" s="6">
        <v>47.4</v>
      </c>
      <c r="L81" s="17">
        <v>34.1</v>
      </c>
      <c r="M81" s="18">
        <v>13.3</v>
      </c>
    </row>
    <row r="82" spans="1:22" ht="12.75" customHeight="1">
      <c r="A82" s="96">
        <v>2008</v>
      </c>
      <c r="B82" s="152">
        <v>236131</v>
      </c>
      <c r="C82" s="98">
        <v>72.649503877085181</v>
      </c>
      <c r="D82" s="98">
        <v>27.350496122914819</v>
      </c>
      <c r="E82" s="98">
        <v>49.507755823561148</v>
      </c>
      <c r="F82" s="98">
        <v>35.959462389769158</v>
      </c>
      <c r="G82" s="99">
        <v>13.548293433791986</v>
      </c>
      <c r="H82" s="152">
        <v>233228</v>
      </c>
      <c r="I82" s="98">
        <v>72.35837892534343</v>
      </c>
      <c r="J82" s="98">
        <v>27.64162107465657</v>
      </c>
      <c r="K82" s="102">
        <v>48.9</v>
      </c>
      <c r="L82" s="102">
        <v>35.4</v>
      </c>
      <c r="M82" s="103">
        <v>13.5</v>
      </c>
    </row>
    <row r="83" spans="1:22" ht="12.75" customHeight="1">
      <c r="A83" s="4">
        <v>2009</v>
      </c>
      <c r="B83" s="151">
        <v>238579</v>
      </c>
      <c r="C83" s="6">
        <v>72.688482125267726</v>
      </c>
      <c r="D83" s="6">
        <v>27.311517874732274</v>
      </c>
      <c r="E83" s="6">
        <v>50.664495816707003</v>
      </c>
      <c r="F83" s="6">
        <v>36.768409198319489</v>
      </c>
      <c r="G83" s="7">
        <v>13.896086618387502</v>
      </c>
      <c r="H83" s="151">
        <v>236827</v>
      </c>
      <c r="I83" s="6">
        <v>72.493845718604717</v>
      </c>
      <c r="J83" s="6">
        <v>27.506154281395283</v>
      </c>
      <c r="K83" s="6">
        <v>50.3</v>
      </c>
      <c r="L83" s="6">
        <v>36.4</v>
      </c>
      <c r="M83" s="18">
        <v>13.9</v>
      </c>
    </row>
    <row r="84" spans="1:22" ht="12.75" customHeight="1">
      <c r="A84" s="96">
        <v>2010</v>
      </c>
      <c r="B84" s="152">
        <v>242030</v>
      </c>
      <c r="C84" s="98">
        <v>71.814651076312856</v>
      </c>
      <c r="D84" s="98">
        <v>28.185348923687144</v>
      </c>
      <c r="E84" s="99">
        <v>53.328841949534102</v>
      </c>
      <c r="F84" s="99">
        <v>38.322293450130957</v>
      </c>
      <c r="G84" s="98">
        <v>15.006548499403147</v>
      </c>
      <c r="H84" s="152">
        <v>239564</v>
      </c>
      <c r="I84" s="98">
        <v>71.561252942846167</v>
      </c>
      <c r="J84" s="98">
        <v>28.438747057153833</v>
      </c>
      <c r="K84" s="102">
        <v>52.8</v>
      </c>
      <c r="L84" s="102">
        <v>37.799999999999997</v>
      </c>
      <c r="M84" s="99">
        <v>15</v>
      </c>
      <c r="P84" s="9"/>
      <c r="Q84" s="10"/>
      <c r="R84" s="10"/>
      <c r="S84" s="10"/>
      <c r="T84" s="11"/>
      <c r="U84" s="11"/>
      <c r="V84" s="11"/>
    </row>
    <row r="85" spans="1:22" ht="12.75" customHeight="1">
      <c r="A85" s="4">
        <v>2011</v>
      </c>
      <c r="B85" s="151">
        <v>266995</v>
      </c>
      <c r="C85" s="6">
        <v>74.055319388003511</v>
      </c>
      <c r="D85" s="6">
        <v>25.944680611996478</v>
      </c>
      <c r="E85" s="6">
        <v>62</v>
      </c>
      <c r="F85" s="6">
        <v>46.3</v>
      </c>
      <c r="G85" s="6">
        <v>15.7</v>
      </c>
      <c r="H85" s="151">
        <v>240924</v>
      </c>
      <c r="I85" s="6">
        <f>172296/H85*100</f>
        <v>71.514668526174233</v>
      </c>
      <c r="J85" s="6">
        <f>68628/H85*100</f>
        <v>28.48533147382577</v>
      </c>
      <c r="K85" s="6">
        <v>55.9</v>
      </c>
      <c r="L85" s="6">
        <v>40.299999999999997</v>
      </c>
      <c r="M85" s="7">
        <v>15.6</v>
      </c>
      <c r="P85" s="9"/>
      <c r="Q85" s="10"/>
      <c r="R85" s="10"/>
      <c r="S85" s="10"/>
      <c r="T85" s="11"/>
      <c r="U85" s="11"/>
      <c r="V85" s="11"/>
    </row>
    <row r="86" spans="1:22" ht="12.75" customHeight="1">
      <c r="A86" s="96">
        <v>2012</v>
      </c>
      <c r="B86" s="152">
        <v>262046</v>
      </c>
      <c r="C86" s="98">
        <v>74.027084056732278</v>
      </c>
      <c r="D86" s="98">
        <v>25.972915943267715</v>
      </c>
      <c r="E86" s="99">
        <v>64.279714719977676</v>
      </c>
      <c r="F86" s="99">
        <v>48.109022727171201</v>
      </c>
      <c r="G86" s="98">
        <v>16.1706919928065</v>
      </c>
      <c r="H86" s="154">
        <v>239660</v>
      </c>
      <c r="I86" s="98">
        <v>71.599999999999994</v>
      </c>
      <c r="J86" s="98">
        <v>28.4</v>
      </c>
      <c r="K86" s="98">
        <v>57.7</v>
      </c>
      <c r="L86" s="99">
        <v>41.8</v>
      </c>
      <c r="M86" s="99">
        <v>15.9</v>
      </c>
      <c r="P86" s="9"/>
      <c r="Q86" s="10"/>
      <c r="R86" s="10"/>
      <c r="S86" s="10"/>
      <c r="T86" s="11"/>
      <c r="U86" s="11"/>
      <c r="V86" s="11"/>
    </row>
    <row r="87" spans="1:22" ht="12.75" customHeight="1">
      <c r="A87" s="4">
        <v>2013</v>
      </c>
      <c r="B87" s="151">
        <v>250716</v>
      </c>
      <c r="C87" s="6">
        <v>80.532953620829943</v>
      </c>
      <c r="D87" s="6">
        <v>19.467046379170057</v>
      </c>
      <c r="E87" s="6">
        <v>62.91506760311826</v>
      </c>
      <c r="F87" s="6">
        <v>51.235418725109632</v>
      </c>
      <c r="G87" s="6">
        <v>11.679648878008615</v>
      </c>
      <c r="H87" s="151">
        <v>226063</v>
      </c>
      <c r="I87" s="6">
        <v>78.410000752002759</v>
      </c>
      <c r="J87" s="6">
        <v>21.589999247997241</v>
      </c>
      <c r="K87" s="6">
        <v>56.1</v>
      </c>
      <c r="L87" s="6">
        <v>44.6</v>
      </c>
      <c r="M87" s="7">
        <v>11.508287440160679</v>
      </c>
      <c r="P87" s="9"/>
      <c r="Q87" s="10"/>
      <c r="R87" s="10"/>
      <c r="S87" s="10"/>
      <c r="T87" s="11"/>
      <c r="U87" s="11"/>
      <c r="V87" s="11"/>
    </row>
    <row r="88" spans="1:22" ht="12.75" customHeight="1">
      <c r="A88" s="96">
        <v>2014</v>
      </c>
      <c r="B88" s="152">
        <v>228893</v>
      </c>
      <c r="C88" s="98">
        <v>79.184160284499754</v>
      </c>
      <c r="D88" s="98">
        <v>20.815839715500257</v>
      </c>
      <c r="E88" s="99">
        <v>57.519885996182424</v>
      </c>
      <c r="F88" s="99">
        <v>46.013958392051848</v>
      </c>
      <c r="G88" s="98">
        <v>11.505927604130578</v>
      </c>
      <c r="H88" s="101" t="s">
        <v>12</v>
      </c>
      <c r="I88" s="98" t="s">
        <v>12</v>
      </c>
      <c r="J88" s="98" t="s">
        <v>12</v>
      </c>
      <c r="K88" s="98" t="s">
        <v>12</v>
      </c>
      <c r="L88" s="99" t="s">
        <v>12</v>
      </c>
      <c r="M88" s="99" t="s">
        <v>12</v>
      </c>
      <c r="O88" s="11"/>
      <c r="P88" s="9"/>
      <c r="Q88" s="10"/>
      <c r="R88" s="10"/>
      <c r="S88" s="10"/>
      <c r="T88" s="11"/>
      <c r="U88" s="11"/>
      <c r="V88" s="11"/>
    </row>
    <row r="89" spans="1:22" ht="12.75" customHeight="1">
      <c r="A89" s="4">
        <v>2015</v>
      </c>
      <c r="B89" s="151">
        <v>234375</v>
      </c>
      <c r="C89" s="6">
        <v>79.268693333333331</v>
      </c>
      <c r="D89" s="6">
        <v>20.731306666666665</v>
      </c>
      <c r="E89" s="6">
        <v>57.859889865569087</v>
      </c>
      <c r="F89" s="6">
        <v>46.188155460990842</v>
      </c>
      <c r="G89" s="7">
        <v>11.671734404578237</v>
      </c>
      <c r="H89" s="5" t="s">
        <v>12</v>
      </c>
      <c r="I89" s="5" t="s">
        <v>12</v>
      </c>
      <c r="J89" s="5" t="s">
        <v>12</v>
      </c>
      <c r="K89" s="5" t="s">
        <v>12</v>
      </c>
      <c r="L89" s="5" t="s">
        <v>12</v>
      </c>
      <c r="M89" s="8" t="s">
        <v>12</v>
      </c>
      <c r="N89" s="12"/>
      <c r="O89" s="11"/>
      <c r="P89" s="11"/>
    </row>
    <row r="90" spans="1:22" ht="12.75" customHeight="1">
      <c r="A90" s="96">
        <v>2016</v>
      </c>
      <c r="B90" s="153">
        <v>239972</v>
      </c>
      <c r="C90" s="13">
        <v>80.348123947793908</v>
      </c>
      <c r="D90" s="13">
        <v>19.651876052206092</v>
      </c>
      <c r="E90" s="13">
        <v>58.363593211820792</v>
      </c>
      <c r="F90" s="13">
        <v>47.2</v>
      </c>
      <c r="G90" s="14">
        <v>11.2</v>
      </c>
      <c r="H90" s="97" t="s">
        <v>12</v>
      </c>
      <c r="I90" s="97" t="s">
        <v>12</v>
      </c>
      <c r="J90" s="97" t="s">
        <v>12</v>
      </c>
      <c r="K90" s="97" t="s">
        <v>12</v>
      </c>
      <c r="L90" s="97" t="s">
        <v>12</v>
      </c>
      <c r="M90" s="100" t="s">
        <v>12</v>
      </c>
      <c r="N90" s="12"/>
    </row>
    <row r="91" spans="1:22" ht="12.75" customHeight="1">
      <c r="A91" s="4">
        <v>2017</v>
      </c>
      <c r="B91" s="151">
        <v>234000</v>
      </c>
      <c r="C91" s="6">
        <v>80.311538461538461</v>
      </c>
      <c r="D91" s="6">
        <v>19.688461538461539</v>
      </c>
      <c r="E91" s="6">
        <v>57.421113633122339</v>
      </c>
      <c r="F91" s="6">
        <v>46.446330342041591</v>
      </c>
      <c r="G91" s="7">
        <v>10.974783291080746</v>
      </c>
      <c r="H91" s="5" t="s">
        <v>12</v>
      </c>
      <c r="I91" s="5" t="s">
        <v>12</v>
      </c>
      <c r="J91" s="5" t="s">
        <v>12</v>
      </c>
      <c r="K91" s="5" t="s">
        <v>12</v>
      </c>
      <c r="L91" s="5" t="s">
        <v>12</v>
      </c>
      <c r="M91" s="8" t="s">
        <v>12</v>
      </c>
      <c r="N91" s="12"/>
    </row>
    <row r="92" spans="1:22" ht="12.75" customHeight="1">
      <c r="A92" s="96">
        <v>2018</v>
      </c>
      <c r="B92" s="153">
        <v>230706</v>
      </c>
      <c r="C92" s="13">
        <v>80.328209929520682</v>
      </c>
      <c r="D92" s="13">
        <v>19.671790070479311</v>
      </c>
      <c r="E92" s="13">
        <v>57.1</v>
      </c>
      <c r="F92" s="13">
        <v>46.2</v>
      </c>
      <c r="G92" s="14">
        <v>10.9</v>
      </c>
      <c r="H92" s="97" t="s">
        <v>12</v>
      </c>
      <c r="I92" s="97" t="s">
        <v>12</v>
      </c>
      <c r="J92" s="97" t="s">
        <v>12</v>
      </c>
      <c r="K92" s="97" t="s">
        <v>12</v>
      </c>
      <c r="L92" s="97" t="s">
        <v>12</v>
      </c>
      <c r="M92" s="100" t="s">
        <v>12</v>
      </c>
      <c r="N92" s="12"/>
    </row>
    <row r="93" spans="1:22" ht="12.75" customHeight="1">
      <c r="A93" s="4">
        <v>2019</v>
      </c>
      <c r="B93" s="151">
        <v>225486</v>
      </c>
      <c r="C93" s="6">
        <v>80.897261914265187</v>
      </c>
      <c r="D93" s="6">
        <v>19.102738085734813</v>
      </c>
      <c r="E93" s="6">
        <v>56.7</v>
      </c>
      <c r="F93" s="6">
        <v>46.3</v>
      </c>
      <c r="G93" s="7">
        <v>10.4</v>
      </c>
      <c r="H93" s="5" t="s">
        <v>12</v>
      </c>
      <c r="I93" s="5" t="s">
        <v>12</v>
      </c>
      <c r="J93" s="5" t="s">
        <v>12</v>
      </c>
      <c r="K93" s="5" t="s">
        <v>12</v>
      </c>
      <c r="L93" s="5" t="s">
        <v>12</v>
      </c>
      <c r="M93" s="8" t="s">
        <v>12</v>
      </c>
      <c r="N93" s="12"/>
    </row>
    <row r="94" spans="1:22" ht="12.75" customHeight="1">
      <c r="A94" s="96">
        <v>2020</v>
      </c>
      <c r="B94" s="153">
        <v>204975</v>
      </c>
      <c r="C94" s="13">
        <v>80.3</v>
      </c>
      <c r="D94" s="13">
        <v>19.7</v>
      </c>
      <c r="E94" s="13">
        <v>52.5</v>
      </c>
      <c r="F94" s="13">
        <v>42.6</v>
      </c>
      <c r="G94" s="14">
        <v>9.9</v>
      </c>
      <c r="H94" s="97" t="s">
        <v>12</v>
      </c>
      <c r="I94" s="97" t="s">
        <v>12</v>
      </c>
      <c r="J94" s="97" t="s">
        <v>12</v>
      </c>
      <c r="K94" s="97" t="s">
        <v>12</v>
      </c>
      <c r="L94" s="97" t="s">
        <v>12</v>
      </c>
      <c r="M94" s="100" t="s">
        <v>12</v>
      </c>
      <c r="N94" s="12"/>
    </row>
    <row r="95" spans="1:22" ht="12.75" customHeight="1">
      <c r="A95" s="4">
        <v>2021</v>
      </c>
      <c r="B95" s="151">
        <v>212789</v>
      </c>
      <c r="C95" s="17">
        <v>81.400000000000006</v>
      </c>
      <c r="D95" s="17">
        <v>18.600000000000001</v>
      </c>
      <c r="E95" s="6">
        <v>55.6</v>
      </c>
      <c r="F95" s="6">
        <v>45.7</v>
      </c>
      <c r="G95" s="7">
        <v>9.9</v>
      </c>
      <c r="H95" s="5" t="s">
        <v>12</v>
      </c>
      <c r="I95" s="5" t="s">
        <v>12</v>
      </c>
      <c r="J95" s="5" t="s">
        <v>12</v>
      </c>
      <c r="K95" s="5" t="s">
        <v>12</v>
      </c>
      <c r="L95" s="5" t="s">
        <v>12</v>
      </c>
      <c r="M95" s="8" t="s">
        <v>12</v>
      </c>
      <c r="N95" s="12"/>
    </row>
    <row r="96" spans="1:22" ht="12.75" customHeight="1">
      <c r="A96" s="96" t="s">
        <v>126</v>
      </c>
      <c r="B96" s="153">
        <v>209106</v>
      </c>
      <c r="C96" s="13">
        <v>81.8</v>
      </c>
      <c r="D96" s="13">
        <v>18.2</v>
      </c>
      <c r="E96" s="13">
        <v>54.7</v>
      </c>
      <c r="F96" s="13">
        <v>45.3</v>
      </c>
      <c r="G96" s="14">
        <v>9.4</v>
      </c>
      <c r="H96" s="97" t="s">
        <v>12</v>
      </c>
      <c r="I96" s="97" t="s">
        <v>12</v>
      </c>
      <c r="J96" s="97" t="s">
        <v>12</v>
      </c>
      <c r="K96" s="97" t="s">
        <v>12</v>
      </c>
      <c r="L96" s="97" t="s">
        <v>12</v>
      </c>
      <c r="M96" s="100" t="s">
        <v>12</v>
      </c>
    </row>
    <row r="97" spans="1:22" ht="12.75" customHeight="1">
      <c r="A97" s="4" t="s">
        <v>127</v>
      </c>
      <c r="B97" s="151">
        <v>205632</v>
      </c>
      <c r="C97" s="6">
        <v>81.900000000000006</v>
      </c>
      <c r="D97" s="6">
        <v>18.100000000000001</v>
      </c>
      <c r="E97" s="15" t="s">
        <v>13</v>
      </c>
      <c r="F97" s="15" t="s">
        <v>13</v>
      </c>
      <c r="G97" s="15" t="s">
        <v>13</v>
      </c>
      <c r="H97" s="5" t="s">
        <v>12</v>
      </c>
      <c r="I97" s="5" t="s">
        <v>12</v>
      </c>
      <c r="J97" s="5" t="s">
        <v>12</v>
      </c>
      <c r="K97" s="5" t="s">
        <v>12</v>
      </c>
      <c r="L97" s="5" t="s">
        <v>12</v>
      </c>
      <c r="M97" s="8" t="s">
        <v>12</v>
      </c>
      <c r="P97" s="9"/>
      <c r="Q97" s="10"/>
      <c r="R97" s="10"/>
      <c r="S97" s="10"/>
      <c r="T97" s="11"/>
      <c r="U97" s="11"/>
      <c r="V97" s="11"/>
    </row>
    <row r="98" spans="1:22" ht="165.75" customHeight="1">
      <c r="A98" s="168" t="s">
        <v>128</v>
      </c>
      <c r="B98" s="168"/>
      <c r="C98" s="168"/>
      <c r="D98" s="168"/>
      <c r="E98" s="168"/>
      <c r="F98" s="168"/>
      <c r="G98" s="168"/>
      <c r="H98" s="168"/>
      <c r="I98" s="168"/>
      <c r="J98" s="168"/>
      <c r="K98" s="168"/>
      <c r="L98" s="168"/>
      <c r="M98" s="168"/>
    </row>
  </sheetData>
  <mergeCells count="19">
    <mergeCell ref="A1:C1"/>
    <mergeCell ref="A2:M2"/>
    <mergeCell ref="A3:A6"/>
    <mergeCell ref="B3:B5"/>
    <mergeCell ref="C3:D4"/>
    <mergeCell ref="E3:E5"/>
    <mergeCell ref="F3:G4"/>
    <mergeCell ref="H3:M3"/>
    <mergeCell ref="H4:H5"/>
    <mergeCell ref="I4:J4"/>
    <mergeCell ref="B46:M46"/>
    <mergeCell ref="B72:M72"/>
    <mergeCell ref="A98:M98"/>
    <mergeCell ref="K4:K5"/>
    <mergeCell ref="L4:M4"/>
    <mergeCell ref="C6:G6"/>
    <mergeCell ref="I6:M6"/>
    <mergeCell ref="A33:M33"/>
    <mergeCell ref="A7:M7"/>
  </mergeCells>
  <hyperlinks>
    <hyperlink ref="A1:B1" location="Inhalt!A1" display="Inhalt!A1" xr:uid="{00000000-0004-0000-0100-000000000000}"/>
    <hyperlink ref="A1:C1" location="Inhalt!A8" display="Zurück zum Inhalt" xr:uid="{00000000-0004-0000-0100-000001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zoomScaleNormal="100" zoomScaleSheetLayoutView="100" workbookViewId="0">
      <selection sqref="A1:B1"/>
    </sheetView>
  </sheetViews>
  <sheetFormatPr baseColWidth="10" defaultRowHeight="12.75"/>
  <cols>
    <col min="1" max="1" width="10.7109375" customWidth="1"/>
    <col min="2" max="6" width="10.85546875" customWidth="1"/>
    <col min="7" max="7" width="11.42578125" customWidth="1"/>
    <col min="8" max="8" width="10.85546875" customWidth="1"/>
    <col min="9" max="9" width="12.7109375" customWidth="1"/>
    <col min="10" max="11" width="17.5703125" customWidth="1"/>
    <col min="12" max="12" width="3.140625" customWidth="1"/>
    <col min="13" max="13" width="12.140625" bestFit="1" customWidth="1"/>
  </cols>
  <sheetData>
    <row r="1" spans="1:15" ht="24" customHeight="1">
      <c r="A1" s="176" t="s">
        <v>0</v>
      </c>
      <c r="B1" s="176"/>
    </row>
    <row r="2" spans="1:15" ht="15" customHeight="1">
      <c r="A2" s="205" t="s">
        <v>103</v>
      </c>
      <c r="B2" s="205"/>
      <c r="C2" s="205"/>
      <c r="D2" s="205"/>
      <c r="E2" s="205"/>
      <c r="F2" s="205"/>
      <c r="G2" s="205"/>
      <c r="H2" s="205"/>
      <c r="I2" s="205"/>
      <c r="J2" s="205"/>
      <c r="K2" s="205"/>
    </row>
    <row r="3" spans="1:15" s="112" customFormat="1" ht="12.75" customHeight="1">
      <c r="A3" s="183" t="s">
        <v>16</v>
      </c>
      <c r="B3" s="172" t="s">
        <v>17</v>
      </c>
      <c r="C3" s="190"/>
      <c r="D3" s="190"/>
      <c r="E3" s="190"/>
      <c r="F3" s="190"/>
      <c r="G3" s="190"/>
      <c r="H3" s="190"/>
      <c r="I3" s="190"/>
      <c r="J3" s="190"/>
      <c r="K3" s="190"/>
    </row>
    <row r="4" spans="1:15" s="112" customFormat="1" ht="12.75" customHeight="1">
      <c r="A4" s="188"/>
      <c r="B4" s="191" t="s">
        <v>11</v>
      </c>
      <c r="C4" s="193" t="s">
        <v>98</v>
      </c>
      <c r="D4" s="194"/>
      <c r="E4" s="195"/>
      <c r="F4" s="193" t="s">
        <v>99</v>
      </c>
      <c r="G4" s="194"/>
      <c r="H4" s="195"/>
      <c r="I4" s="123" t="s">
        <v>3</v>
      </c>
      <c r="J4" s="193" t="s">
        <v>95</v>
      </c>
      <c r="K4" s="194"/>
    </row>
    <row r="5" spans="1:15" s="112" customFormat="1" ht="12.75" customHeight="1">
      <c r="A5" s="188"/>
      <c r="B5" s="192"/>
      <c r="C5" s="196" t="s">
        <v>11</v>
      </c>
      <c r="D5" s="197" t="s">
        <v>3</v>
      </c>
      <c r="E5" s="198"/>
      <c r="F5" s="196" t="s">
        <v>11</v>
      </c>
      <c r="G5" s="197" t="s">
        <v>3</v>
      </c>
      <c r="H5" s="198"/>
      <c r="I5" s="169" t="s">
        <v>130</v>
      </c>
      <c r="J5" s="201" t="s">
        <v>96</v>
      </c>
      <c r="K5" s="201" t="s">
        <v>131</v>
      </c>
    </row>
    <row r="6" spans="1:15" s="112" customFormat="1" ht="63.75" customHeight="1">
      <c r="A6" s="188"/>
      <c r="B6" s="192"/>
      <c r="C6" s="191"/>
      <c r="D6" s="109" t="s">
        <v>97</v>
      </c>
      <c r="E6" s="110" t="s">
        <v>18</v>
      </c>
      <c r="F6" s="191"/>
      <c r="G6" s="109" t="s">
        <v>97</v>
      </c>
      <c r="H6" s="111" t="s">
        <v>18</v>
      </c>
      <c r="I6" s="170"/>
      <c r="J6" s="202"/>
      <c r="K6" s="202"/>
    </row>
    <row r="7" spans="1:15" s="112" customFormat="1" ht="12.75" customHeight="1">
      <c r="A7" s="189"/>
      <c r="B7" s="113" t="s">
        <v>9</v>
      </c>
      <c r="C7" s="200" t="s">
        <v>19</v>
      </c>
      <c r="D7" s="200"/>
      <c r="E7" s="200"/>
      <c r="F7" s="200"/>
      <c r="G7" s="200"/>
      <c r="H7" s="200"/>
      <c r="I7" s="122"/>
      <c r="J7" s="199" t="s">
        <v>9</v>
      </c>
      <c r="K7" s="200"/>
    </row>
    <row r="8" spans="1:15" s="112" customFormat="1" ht="12.75" customHeight="1">
      <c r="A8" s="167" t="s">
        <v>11</v>
      </c>
      <c r="B8" s="167"/>
      <c r="C8" s="167"/>
      <c r="D8" s="167"/>
      <c r="E8" s="167"/>
      <c r="F8" s="167"/>
      <c r="G8" s="167"/>
      <c r="H8" s="167"/>
      <c r="I8" s="167"/>
      <c r="J8" s="167"/>
      <c r="K8" s="167"/>
    </row>
    <row r="9" spans="1:15" s="112" customFormat="1" ht="12.75" customHeight="1">
      <c r="A9" s="19">
        <v>1992</v>
      </c>
      <c r="B9" s="5">
        <v>290635</v>
      </c>
      <c r="C9" s="20">
        <v>66.028867823902843</v>
      </c>
      <c r="D9" s="20">
        <v>64.052161646050891</v>
      </c>
      <c r="E9" s="20">
        <v>1.976706177851945</v>
      </c>
      <c r="F9" s="20">
        <v>33.971132176097171</v>
      </c>
      <c r="G9" s="20">
        <v>9.2848418118946441</v>
      </c>
      <c r="H9" s="21">
        <v>24.686290364202524</v>
      </c>
      <c r="I9" s="21">
        <v>17.59002876003434</v>
      </c>
      <c r="J9" s="15" t="s">
        <v>13</v>
      </c>
      <c r="K9" s="15" t="s">
        <v>13</v>
      </c>
      <c r="M9" s="114"/>
      <c r="N9" s="124"/>
    </row>
    <row r="10" spans="1:15" s="112" customFormat="1" ht="12.75" customHeight="1">
      <c r="A10" s="104">
        <v>1993</v>
      </c>
      <c r="B10" s="97">
        <v>290201</v>
      </c>
      <c r="C10" s="105">
        <v>67.418444457462243</v>
      </c>
      <c r="D10" s="105">
        <v>65.349189010375568</v>
      </c>
      <c r="E10" s="105">
        <v>2.0692554470866744</v>
      </c>
      <c r="F10" s="105">
        <v>32.581555542537757</v>
      </c>
      <c r="G10" s="105">
        <v>8.5764694125795575</v>
      </c>
      <c r="H10" s="106">
        <v>24.005086129958201</v>
      </c>
      <c r="I10" s="106">
        <v>17.449962942764049</v>
      </c>
      <c r="J10" s="16" t="s">
        <v>13</v>
      </c>
      <c r="K10" s="16" t="s">
        <v>13</v>
      </c>
      <c r="M10" s="114"/>
      <c r="N10" s="124"/>
    </row>
    <row r="11" spans="1:15" s="112" customFormat="1" ht="12.75" customHeight="1">
      <c r="A11" s="19">
        <v>1994</v>
      </c>
      <c r="B11" s="5">
        <v>291360</v>
      </c>
      <c r="C11" s="20">
        <v>67.898819330038435</v>
      </c>
      <c r="D11" s="20">
        <v>65.749244920373414</v>
      </c>
      <c r="E11" s="20">
        <v>2.1495744096650191</v>
      </c>
      <c r="F11" s="20">
        <v>32.101180669961558</v>
      </c>
      <c r="G11" s="20">
        <v>8.4932729269632059</v>
      </c>
      <c r="H11" s="21">
        <v>23.607907742998353</v>
      </c>
      <c r="I11" s="21">
        <v>17.375488297051035</v>
      </c>
      <c r="J11" s="15" t="s">
        <v>13</v>
      </c>
      <c r="K11" s="15" t="s">
        <v>13</v>
      </c>
      <c r="M11" s="114"/>
      <c r="N11" s="124"/>
    </row>
    <row r="12" spans="1:15" s="112" customFormat="1" ht="12.75" customHeight="1">
      <c r="A12" s="104">
        <v>1995</v>
      </c>
      <c r="B12" s="97">
        <v>307772</v>
      </c>
      <c r="C12" s="105">
        <v>69.650260582509134</v>
      </c>
      <c r="D12" s="105">
        <v>67.531159429707714</v>
      </c>
      <c r="E12" s="105">
        <v>2.1191011528014241</v>
      </c>
      <c r="F12" s="105">
        <v>30.349739417490866</v>
      </c>
      <c r="G12" s="105">
        <v>8.792547730137894</v>
      </c>
      <c r="H12" s="106">
        <v>21.557191687352976</v>
      </c>
      <c r="I12" s="106">
        <v>16.901694742085031</v>
      </c>
      <c r="J12" s="16" t="s">
        <v>13</v>
      </c>
      <c r="K12" s="16" t="s">
        <v>13</v>
      </c>
      <c r="M12" s="114"/>
      <c r="N12" s="124"/>
      <c r="O12" s="115"/>
    </row>
    <row r="13" spans="1:15" s="112" customFormat="1" ht="12.75" customHeight="1">
      <c r="A13" s="19">
        <v>1996</v>
      </c>
      <c r="B13" s="5">
        <v>315341</v>
      </c>
      <c r="C13" s="20">
        <v>70.501457152733067</v>
      </c>
      <c r="D13" s="20">
        <v>68.436391081400771</v>
      </c>
      <c r="E13" s="20">
        <v>2.0650660713323039</v>
      </c>
      <c r="F13" s="20">
        <v>29.498542847266929</v>
      </c>
      <c r="G13" s="20">
        <v>8.310051658363486</v>
      </c>
      <c r="H13" s="21">
        <v>21.188491188903441</v>
      </c>
      <c r="I13" s="21">
        <v>16.808596645634736</v>
      </c>
      <c r="J13" s="15" t="s">
        <v>13</v>
      </c>
      <c r="K13" s="15" t="s">
        <v>13</v>
      </c>
      <c r="M13" s="114"/>
      <c r="N13" s="124"/>
    </row>
    <row r="14" spans="1:15" s="112" customFormat="1" ht="12.75" customHeight="1">
      <c r="A14" s="104">
        <v>1997</v>
      </c>
      <c r="B14" s="97">
        <v>323430</v>
      </c>
      <c r="C14" s="105">
        <v>69.939090375042511</v>
      </c>
      <c r="D14" s="105">
        <v>67.898463346009947</v>
      </c>
      <c r="E14" s="105">
        <v>2.0406270290325574</v>
      </c>
      <c r="F14" s="105">
        <v>30.060909624957489</v>
      </c>
      <c r="G14" s="105">
        <v>8.4277896299044617</v>
      </c>
      <c r="H14" s="106">
        <v>21.633119995053026</v>
      </c>
      <c r="I14" s="106">
        <v>16.90113099626512</v>
      </c>
      <c r="J14" s="16" t="s">
        <v>13</v>
      </c>
      <c r="K14" s="16" t="s">
        <v>13</v>
      </c>
      <c r="M14" s="114"/>
      <c r="N14" s="124"/>
    </row>
    <row r="15" spans="1:15" s="112" customFormat="1" ht="12.75" customHeight="1">
      <c r="A15" s="19">
        <v>1998</v>
      </c>
      <c r="B15" s="5">
        <v>329824</v>
      </c>
      <c r="C15" s="20">
        <v>68.365855729116134</v>
      </c>
      <c r="D15" s="20">
        <v>65.867250412341122</v>
      </c>
      <c r="E15" s="20">
        <v>2.4986053167750071</v>
      </c>
      <c r="F15" s="20">
        <v>31.634144270883862</v>
      </c>
      <c r="G15" s="20">
        <v>8.3947802464344612</v>
      </c>
      <c r="H15" s="21">
        <v>23.239364024449401</v>
      </c>
      <c r="I15" s="21">
        <v>17.370922779197663</v>
      </c>
      <c r="J15" s="15" t="s">
        <v>13</v>
      </c>
      <c r="K15" s="15" t="s">
        <v>13</v>
      </c>
      <c r="M15" s="114"/>
      <c r="N15" s="124"/>
    </row>
    <row r="16" spans="1:15" s="112" customFormat="1" ht="12.75" customHeight="1">
      <c r="A16" s="104">
        <v>1999</v>
      </c>
      <c r="B16" s="97">
        <v>339904</v>
      </c>
      <c r="C16" s="105">
        <v>69.148347768781775</v>
      </c>
      <c r="D16" s="105">
        <v>66.443760591225754</v>
      </c>
      <c r="E16" s="105">
        <v>2.7045871775560157</v>
      </c>
      <c r="F16" s="105">
        <v>30.851652231218225</v>
      </c>
      <c r="G16" s="105">
        <v>8.3747175673131231</v>
      </c>
      <c r="H16" s="106">
        <v>22.476934663905102</v>
      </c>
      <c r="I16" s="106">
        <v>17.241730007746423</v>
      </c>
      <c r="J16" s="16" t="s">
        <v>13</v>
      </c>
      <c r="K16" s="16" t="s">
        <v>13</v>
      </c>
      <c r="M16" s="114"/>
      <c r="N16" s="124"/>
    </row>
    <row r="17" spans="1:15" s="112" customFormat="1" ht="12.75" customHeight="1">
      <c r="A17" s="19">
        <v>2000</v>
      </c>
      <c r="B17" s="5">
        <v>347616</v>
      </c>
      <c r="C17" s="20">
        <v>69.002865230599284</v>
      </c>
      <c r="D17" s="20">
        <v>66.080099880327708</v>
      </c>
      <c r="E17" s="20">
        <v>2.9227653502715638</v>
      </c>
      <c r="F17" s="20">
        <v>30.99713476940072</v>
      </c>
      <c r="G17" s="20">
        <v>8.0488239896897724</v>
      </c>
      <c r="H17" s="21">
        <v>22.948310779710944</v>
      </c>
      <c r="I17" s="21">
        <v>17.40211421741358</v>
      </c>
      <c r="J17" s="15" t="s">
        <v>13</v>
      </c>
      <c r="K17" s="15" t="s">
        <v>13</v>
      </c>
      <c r="M17" s="114"/>
      <c r="N17" s="124"/>
      <c r="O17" s="115"/>
    </row>
    <row r="18" spans="1:15" s="112" customFormat="1" ht="12.75" customHeight="1">
      <c r="A18" s="104">
        <v>2001</v>
      </c>
      <c r="B18" s="97">
        <v>343463</v>
      </c>
      <c r="C18" s="105">
        <v>65.596294215097402</v>
      </c>
      <c r="D18" s="105">
        <v>62.310350751027045</v>
      </c>
      <c r="E18" s="105">
        <v>3.2859434640703657</v>
      </c>
      <c r="F18" s="105">
        <v>34.403705784902591</v>
      </c>
      <c r="G18" s="105">
        <v>8.4594264884427144</v>
      </c>
      <c r="H18" s="106">
        <v>25.944279296459882</v>
      </c>
      <c r="I18" s="106">
        <v>18.228120114535848</v>
      </c>
      <c r="J18" s="16" t="s">
        <v>13</v>
      </c>
      <c r="K18" s="16" t="s">
        <v>13</v>
      </c>
      <c r="M18" s="114"/>
      <c r="N18" s="124"/>
    </row>
    <row r="19" spans="1:15" s="112" customFormat="1" ht="12.75" customHeight="1">
      <c r="A19" s="19">
        <v>2002</v>
      </c>
      <c r="B19" s="5">
        <v>361509</v>
      </c>
      <c r="C19" s="20">
        <v>65.098240984318508</v>
      </c>
      <c r="D19" s="20">
        <v>61.756138851314901</v>
      </c>
      <c r="E19" s="20">
        <v>3.3421021330036043</v>
      </c>
      <c r="F19" s="20">
        <v>34.901759015681492</v>
      </c>
      <c r="G19" s="20">
        <v>8.3159755358787759</v>
      </c>
      <c r="H19" s="21">
        <v>26.585783479802714</v>
      </c>
      <c r="I19" s="21">
        <v>18.4096057508971</v>
      </c>
      <c r="J19" s="15" t="s">
        <v>13</v>
      </c>
      <c r="K19" s="15" t="s">
        <v>13</v>
      </c>
      <c r="M19" s="114"/>
      <c r="N19" s="124"/>
    </row>
    <row r="20" spans="1:15" s="112" customFormat="1" ht="12.75" customHeight="1">
      <c r="A20" s="104">
        <v>2003</v>
      </c>
      <c r="B20" s="97">
        <v>369064</v>
      </c>
      <c r="C20" s="105">
        <v>63.293358333513972</v>
      </c>
      <c r="D20" s="105">
        <v>60.23291353261223</v>
      </c>
      <c r="E20" s="105">
        <v>3.0604448009017409</v>
      </c>
      <c r="F20" s="105">
        <v>36.706641666486028</v>
      </c>
      <c r="G20" s="105">
        <v>8.9241974291721764</v>
      </c>
      <c r="H20" s="106">
        <v>27.782444237313854</v>
      </c>
      <c r="I20" s="106">
        <v>18.653179435341684</v>
      </c>
      <c r="J20" s="16" t="s">
        <v>13</v>
      </c>
      <c r="K20" s="16" t="s">
        <v>13</v>
      </c>
      <c r="M20" s="114"/>
      <c r="N20" s="124"/>
    </row>
    <row r="21" spans="1:15" s="112" customFormat="1" ht="12.75" customHeight="1">
      <c r="A21" s="19">
        <v>2004</v>
      </c>
      <c r="B21" s="5">
        <v>386905</v>
      </c>
      <c r="C21" s="20">
        <v>61.533968286788742</v>
      </c>
      <c r="D21" s="20">
        <v>58.514363991160621</v>
      </c>
      <c r="E21" s="20">
        <v>3.0196042956281257</v>
      </c>
      <c r="F21" s="20">
        <v>38.466031713211251</v>
      </c>
      <c r="G21" s="20">
        <v>9.5925356353626849</v>
      </c>
      <c r="H21" s="21">
        <v>28.873496077848564</v>
      </c>
      <c r="I21" s="21">
        <v>18.940812268271674</v>
      </c>
      <c r="J21" s="15" t="s">
        <v>13</v>
      </c>
      <c r="K21" s="15" t="s">
        <v>13</v>
      </c>
      <c r="M21" s="114"/>
      <c r="N21" s="124"/>
      <c r="O21" s="115"/>
    </row>
    <row r="22" spans="1:15" s="112" customFormat="1" ht="12.75" customHeight="1">
      <c r="A22" s="104">
        <v>2005</v>
      </c>
      <c r="B22" s="97">
        <v>399372</v>
      </c>
      <c r="C22" s="105">
        <v>61.063870276333844</v>
      </c>
      <c r="D22" s="105">
        <v>57.957242871307955</v>
      </c>
      <c r="E22" s="105">
        <v>3.1066274050258906</v>
      </c>
      <c r="F22" s="105">
        <v>38.936129723666156</v>
      </c>
      <c r="G22" s="105">
        <v>9.8146590146530066</v>
      </c>
      <c r="H22" s="106">
        <v>29.121470709013153</v>
      </c>
      <c r="I22" s="106">
        <v>19.034437046944159</v>
      </c>
      <c r="J22" s="16" t="s">
        <v>13</v>
      </c>
      <c r="K22" s="16" t="s">
        <v>13</v>
      </c>
      <c r="M22" s="114"/>
      <c r="N22" s="124"/>
    </row>
    <row r="23" spans="1:15" s="112" customFormat="1" ht="12.75" customHeight="1">
      <c r="A23" s="19">
        <v>2006</v>
      </c>
      <c r="B23" s="5">
        <v>414768</v>
      </c>
      <c r="C23" s="20">
        <v>62.184160783859888</v>
      </c>
      <c r="D23" s="20">
        <v>58.752121668016819</v>
      </c>
      <c r="E23" s="20">
        <v>3.4320391158430739</v>
      </c>
      <c r="F23" s="20">
        <v>37.815839216140105</v>
      </c>
      <c r="G23" s="20">
        <v>10.029944450873742</v>
      </c>
      <c r="H23" s="21">
        <v>27.785894765266367</v>
      </c>
      <c r="I23" s="21">
        <v>18.754888778278641</v>
      </c>
      <c r="J23" s="15" t="s">
        <v>13</v>
      </c>
      <c r="K23" s="15" t="s">
        <v>13</v>
      </c>
      <c r="M23" s="114"/>
      <c r="N23" s="124"/>
      <c r="O23" s="115"/>
    </row>
    <row r="24" spans="1:15" s="112" customFormat="1" ht="12.75" customHeight="1">
      <c r="A24" s="104">
        <v>2007</v>
      </c>
      <c r="B24" s="97">
        <v>434000</v>
      </c>
      <c r="C24" s="105">
        <v>62.841244239631337</v>
      </c>
      <c r="D24" s="105">
        <v>59.62511520737327</v>
      </c>
      <c r="E24" s="105">
        <v>3.2161290322580647</v>
      </c>
      <c r="F24" s="105">
        <v>37.158755760368663</v>
      </c>
      <c r="G24" s="105">
        <v>10.016589861751152</v>
      </c>
      <c r="H24" s="106">
        <v>27.14216589861751</v>
      </c>
      <c r="I24" s="106">
        <v>18.523383347946201</v>
      </c>
      <c r="J24" s="16" t="s">
        <v>13</v>
      </c>
      <c r="K24" s="16" t="s">
        <v>13</v>
      </c>
      <c r="M24" s="114"/>
      <c r="N24" s="124"/>
      <c r="O24" s="115"/>
    </row>
    <row r="25" spans="1:15" s="112" customFormat="1" ht="12.75" customHeight="1">
      <c r="A25" s="19">
        <v>2008</v>
      </c>
      <c r="B25" s="5">
        <v>441806</v>
      </c>
      <c r="C25" s="20">
        <v>63.445041488798246</v>
      </c>
      <c r="D25" s="20">
        <v>60.259706749116127</v>
      </c>
      <c r="E25" s="20">
        <v>3.1853347396821228</v>
      </c>
      <c r="F25" s="20">
        <v>36.554958511201754</v>
      </c>
      <c r="G25" s="20">
        <v>9.9290186190318828</v>
      </c>
      <c r="H25" s="21">
        <v>26.625939892169864</v>
      </c>
      <c r="I25" s="21">
        <v>18.379020180717063</v>
      </c>
      <c r="J25" s="15" t="s">
        <v>13</v>
      </c>
      <c r="K25" s="15" t="s">
        <v>13</v>
      </c>
      <c r="M25" s="114"/>
      <c r="N25" s="124"/>
    </row>
    <row r="26" spans="1:15" s="112" customFormat="1" ht="12.75" customHeight="1">
      <c r="A26" s="104">
        <v>2009</v>
      </c>
      <c r="B26" s="97">
        <v>449047</v>
      </c>
      <c r="C26" s="105">
        <v>62.684306987909956</v>
      </c>
      <c r="D26" s="105">
        <v>59.743189465690669</v>
      </c>
      <c r="E26" s="105">
        <v>2.9411175222192778</v>
      </c>
      <c r="F26" s="105">
        <v>37.315693012090051</v>
      </c>
      <c r="G26" s="105">
        <v>10.279547575198142</v>
      </c>
      <c r="H26" s="106">
        <v>27.036145436891907</v>
      </c>
      <c r="I26" s="106">
        <v>18.42258749821108</v>
      </c>
      <c r="J26" s="16" t="s">
        <v>13</v>
      </c>
      <c r="K26" s="16" t="s">
        <v>13</v>
      </c>
      <c r="M26" s="114"/>
      <c r="N26" s="124"/>
    </row>
    <row r="27" spans="1:15" s="112" customFormat="1" ht="12.75" customHeight="1">
      <c r="A27" s="19">
        <v>2010</v>
      </c>
      <c r="B27" s="5">
        <v>458362</v>
      </c>
      <c r="C27" s="20">
        <v>61.339072610731257</v>
      </c>
      <c r="D27" s="20">
        <v>58.436345072235483</v>
      </c>
      <c r="E27" s="20">
        <v>2.9027275384957743</v>
      </c>
      <c r="F27" s="20">
        <v>38.660927389268743</v>
      </c>
      <c r="G27" s="20">
        <v>10.478399169215598</v>
      </c>
      <c r="H27" s="21">
        <v>28.182528220053143</v>
      </c>
      <c r="I27" s="21">
        <v>18.718780925607593</v>
      </c>
      <c r="J27" s="15" t="s">
        <v>13</v>
      </c>
      <c r="K27" s="15" t="s">
        <v>13</v>
      </c>
      <c r="M27" s="114"/>
      <c r="N27" s="124"/>
    </row>
    <row r="28" spans="1:15" s="112" customFormat="1" ht="12.75" customHeight="1">
      <c r="A28" s="104">
        <v>2011</v>
      </c>
      <c r="B28" s="97">
        <v>506467</v>
      </c>
      <c r="C28" s="105">
        <v>64.061429471219256</v>
      </c>
      <c r="D28" s="105">
        <v>61.368460334039533</v>
      </c>
      <c r="E28" s="105">
        <v>2.6929691371797175</v>
      </c>
      <c r="F28" s="105">
        <v>35.938570528780751</v>
      </c>
      <c r="G28" s="105">
        <v>9.7153417695526052</v>
      </c>
      <c r="H28" s="106">
        <v>26.223228759228146</v>
      </c>
      <c r="I28" s="106">
        <v>18.147594273587842</v>
      </c>
      <c r="J28" s="16" t="s">
        <v>13</v>
      </c>
      <c r="K28" s="16" t="s">
        <v>13</v>
      </c>
      <c r="M28" s="114"/>
      <c r="N28" s="124"/>
    </row>
    <row r="29" spans="1:15" s="112" customFormat="1" ht="12.75" customHeight="1">
      <c r="A29" s="19">
        <v>2012</v>
      </c>
      <c r="B29" s="5">
        <v>500957</v>
      </c>
      <c r="C29" s="20">
        <v>63.59647634427705</v>
      </c>
      <c r="D29" s="20">
        <v>60.836558826406261</v>
      </c>
      <c r="E29" s="20">
        <v>2.7599175178707953</v>
      </c>
      <c r="F29" s="20">
        <v>36.40352365572295</v>
      </c>
      <c r="G29" s="20">
        <v>10.362566048583012</v>
      </c>
      <c r="H29" s="21">
        <v>26.040957607139937</v>
      </c>
      <c r="I29" s="21">
        <v>18.118200220367445</v>
      </c>
      <c r="J29" s="15" t="s">
        <v>13</v>
      </c>
      <c r="K29" s="15" t="s">
        <v>13</v>
      </c>
      <c r="M29" s="114"/>
      <c r="N29" s="124"/>
    </row>
    <row r="30" spans="1:15" s="112" customFormat="1" ht="12.75" customHeight="1">
      <c r="A30" s="104">
        <v>2013</v>
      </c>
      <c r="B30" s="97">
        <v>476475</v>
      </c>
      <c r="C30" s="105">
        <v>67.121255050107564</v>
      </c>
      <c r="D30" s="105">
        <v>66.928590167374992</v>
      </c>
      <c r="E30" s="105">
        <v>0.19266488273256727</v>
      </c>
      <c r="F30" s="105">
        <v>32.878744949892443</v>
      </c>
      <c r="G30" s="105">
        <v>11.022404113542159</v>
      </c>
      <c r="H30" s="106">
        <v>21.856340836350281</v>
      </c>
      <c r="I30" s="106">
        <v>16.548858829832778</v>
      </c>
      <c r="J30" s="16" t="s">
        <v>13</v>
      </c>
      <c r="K30" s="16" t="s">
        <v>13</v>
      </c>
      <c r="M30" s="114"/>
      <c r="N30" s="124"/>
    </row>
    <row r="31" spans="1:15" s="112" customFormat="1" ht="12.75" customHeight="1">
      <c r="A31" s="19">
        <v>2014</v>
      </c>
      <c r="B31" s="5">
        <v>434720</v>
      </c>
      <c r="C31" s="20">
        <v>64.612854251012138</v>
      </c>
      <c r="D31" s="20">
        <v>64.444009937430991</v>
      </c>
      <c r="E31" s="20">
        <v>0.16884431358115568</v>
      </c>
      <c r="F31" s="20">
        <v>35.387145748987855</v>
      </c>
      <c r="G31" s="20">
        <v>12.088700772911301</v>
      </c>
      <c r="H31" s="21">
        <v>23.298444976076553</v>
      </c>
      <c r="I31" s="21">
        <v>16.855537822021443</v>
      </c>
      <c r="J31" s="22">
        <v>25944</v>
      </c>
      <c r="K31" s="22">
        <v>15904</v>
      </c>
      <c r="M31" s="121"/>
      <c r="N31" s="124"/>
      <c r="O31" s="114"/>
    </row>
    <row r="32" spans="1:15" s="112" customFormat="1" ht="12.75" customHeight="1">
      <c r="A32" s="104">
        <v>2015</v>
      </c>
      <c r="B32" s="97">
        <v>444824</v>
      </c>
      <c r="C32" s="105">
        <v>64.804956567091693</v>
      </c>
      <c r="D32" s="105">
        <v>64.642869989029379</v>
      </c>
      <c r="E32" s="105">
        <v>0.16208657806233476</v>
      </c>
      <c r="F32" s="105">
        <v>35.1950434329083</v>
      </c>
      <c r="G32" s="105">
        <v>12.232478463392264</v>
      </c>
      <c r="H32" s="106">
        <v>22.962564969516034</v>
      </c>
      <c r="I32" s="106">
        <v>16.780411744063631</v>
      </c>
      <c r="J32" s="107">
        <v>27726</v>
      </c>
      <c r="K32" s="107">
        <v>16652</v>
      </c>
      <c r="M32" s="121"/>
      <c r="N32" s="124"/>
      <c r="O32" s="114"/>
    </row>
    <row r="33" spans="1:15" s="112" customFormat="1" ht="12.75" customHeight="1">
      <c r="A33" s="19">
        <v>2016</v>
      </c>
      <c r="B33" s="5">
        <v>453455</v>
      </c>
      <c r="C33" s="20">
        <v>65.590411396941263</v>
      </c>
      <c r="D33" s="20">
        <v>65.418839796672216</v>
      </c>
      <c r="E33" s="20">
        <v>0.17157160026904544</v>
      </c>
      <c r="F33" s="20">
        <v>34.409588603058737</v>
      </c>
      <c r="G33" s="20">
        <v>12.623964891775369</v>
      </c>
      <c r="H33" s="21">
        <v>21.785623711283371</v>
      </c>
      <c r="I33" s="21">
        <v>16.529390571619913</v>
      </c>
      <c r="J33" s="22">
        <v>27123</v>
      </c>
      <c r="K33" s="22">
        <v>17685</v>
      </c>
      <c r="M33" s="121"/>
      <c r="N33" s="124"/>
      <c r="O33" s="114"/>
    </row>
    <row r="34" spans="1:15" s="112" customFormat="1" ht="12.75" customHeight="1">
      <c r="A34" s="104">
        <v>2017</v>
      </c>
      <c r="B34" s="97">
        <v>440803</v>
      </c>
      <c r="C34" s="105">
        <v>65.203276747209074</v>
      </c>
      <c r="D34" s="105">
        <v>65.060809477249464</v>
      </c>
      <c r="E34" s="105">
        <v>0.14246726995959647</v>
      </c>
      <c r="F34" s="105">
        <v>34.796723252790926</v>
      </c>
      <c r="G34" s="105">
        <v>13.274410564356412</v>
      </c>
      <c r="H34" s="106">
        <v>21.522312688434518</v>
      </c>
      <c r="I34" s="106">
        <v>16.467688471607627</v>
      </c>
      <c r="J34" s="107">
        <v>25749</v>
      </c>
      <c r="K34" s="107">
        <v>17809</v>
      </c>
      <c r="M34" s="121"/>
      <c r="N34" s="124"/>
      <c r="O34" s="114"/>
    </row>
    <row r="35" spans="1:15" s="112" customFormat="1" ht="12.75" customHeight="1">
      <c r="A35" s="19">
        <v>2018</v>
      </c>
      <c r="B35" s="5">
        <v>432414</v>
      </c>
      <c r="C35" s="20">
        <v>65.361667291068287</v>
      </c>
      <c r="D35" s="20">
        <v>65.205566887288569</v>
      </c>
      <c r="E35" s="20">
        <v>0.1561004037797111</v>
      </c>
      <c r="F35" s="20">
        <v>34.638332708931721</v>
      </c>
      <c r="G35" s="20">
        <v>13.122146831508694</v>
      </c>
      <c r="H35" s="21">
        <v>21.516185877423023</v>
      </c>
      <c r="I35" s="21">
        <v>16.469266607617357</v>
      </c>
      <c r="J35" s="22">
        <v>26097</v>
      </c>
      <c r="K35" s="22">
        <v>18909</v>
      </c>
      <c r="M35" s="121"/>
      <c r="N35" s="124"/>
      <c r="O35" s="114"/>
    </row>
    <row r="36" spans="1:15" s="112" customFormat="1" ht="12.75" customHeight="1">
      <c r="A36" s="104">
        <v>2019</v>
      </c>
      <c r="B36" s="97">
        <v>419235</v>
      </c>
      <c r="C36" s="105">
        <v>66.180543132133522</v>
      </c>
      <c r="D36" s="105">
        <v>66.032416186625639</v>
      </c>
      <c r="E36" s="105">
        <v>0.14812694550788938</v>
      </c>
      <c r="F36" s="105">
        <v>33.819456867866471</v>
      </c>
      <c r="G36" s="105">
        <v>13.083115674979426</v>
      </c>
      <c r="H36" s="106">
        <v>20.736341192887046</v>
      </c>
      <c r="I36" s="106">
        <v>16.305268632416787</v>
      </c>
      <c r="J36" s="107">
        <v>24723</v>
      </c>
      <c r="K36" s="107">
        <v>18912</v>
      </c>
      <c r="M36" s="121"/>
      <c r="N36" s="124"/>
      <c r="O36" s="114"/>
    </row>
    <row r="37" spans="1:15" s="112" customFormat="1" ht="12.75" customHeight="1">
      <c r="A37" s="19">
        <v>2020</v>
      </c>
      <c r="B37" s="5">
        <v>381582</v>
      </c>
      <c r="C37" s="20">
        <v>64.792364419705322</v>
      </c>
      <c r="D37" s="20">
        <v>64.640627702564586</v>
      </c>
      <c r="E37" s="20">
        <v>0.15173671714074563</v>
      </c>
      <c r="F37" s="20">
        <v>35.207635580294664</v>
      </c>
      <c r="G37" s="20">
        <v>13.869364907149709</v>
      </c>
      <c r="H37" s="21">
        <v>21.338270673144962</v>
      </c>
      <c r="I37" s="21">
        <v>16.431029441217706</v>
      </c>
      <c r="J37" s="22">
        <v>25023</v>
      </c>
      <c r="K37" s="22">
        <v>17649</v>
      </c>
      <c r="M37" s="121"/>
      <c r="N37" s="124"/>
      <c r="O37" s="114"/>
    </row>
    <row r="38" spans="1:15" s="112" customFormat="1" ht="12.75" customHeight="1">
      <c r="A38" s="104">
        <v>2021</v>
      </c>
      <c r="B38" s="97">
        <v>393267</v>
      </c>
      <c r="C38" s="105">
        <v>67</v>
      </c>
      <c r="D38" s="105">
        <v>66.842882825154419</v>
      </c>
      <c r="E38" s="105">
        <v>0.14799105950918839</v>
      </c>
      <c r="F38" s="105">
        <v>33</v>
      </c>
      <c r="G38" s="105">
        <v>12.880307780718953</v>
      </c>
      <c r="H38" s="106">
        <v>20.128818334617449</v>
      </c>
      <c r="I38" s="106">
        <v>16.180988118969779</v>
      </c>
      <c r="J38" s="107">
        <v>24273</v>
      </c>
      <c r="K38" s="107">
        <v>19056</v>
      </c>
      <c r="M38" s="121"/>
      <c r="N38" s="124"/>
      <c r="O38" s="114"/>
    </row>
    <row r="39" spans="1:15" ht="12.75" customHeight="1">
      <c r="A39" s="19">
        <v>2022</v>
      </c>
      <c r="B39" s="5">
        <v>384802</v>
      </c>
      <c r="C39" s="20">
        <v>67.400000000000006</v>
      </c>
      <c r="D39" s="20">
        <v>67.2</v>
      </c>
      <c r="E39" s="20">
        <v>0.1</v>
      </c>
      <c r="F39" s="20">
        <v>32.6</v>
      </c>
      <c r="G39" s="20">
        <v>12.7</v>
      </c>
      <c r="H39" s="21">
        <v>19.899999999999999</v>
      </c>
      <c r="I39" s="21">
        <v>16.084788029925186</v>
      </c>
      <c r="J39" s="22">
        <v>24703</v>
      </c>
      <c r="K39" s="22">
        <v>20607</v>
      </c>
      <c r="M39" s="119"/>
      <c r="N39" s="124"/>
      <c r="O39" s="114"/>
    </row>
    <row r="40" spans="1:15" s="112" customFormat="1" ht="12.75" customHeight="1">
      <c r="A40" s="104" t="s">
        <v>132</v>
      </c>
      <c r="B40" s="97">
        <v>381053</v>
      </c>
      <c r="C40" s="105">
        <v>67.900000000000006</v>
      </c>
      <c r="D40" s="105">
        <v>67.8</v>
      </c>
      <c r="E40" s="105">
        <v>0.1</v>
      </c>
      <c r="F40" s="105">
        <v>32.1</v>
      </c>
      <c r="G40" s="105">
        <v>12.6</v>
      </c>
      <c r="H40" s="106">
        <v>19.5</v>
      </c>
      <c r="I40" s="106">
        <v>15.625459308155353</v>
      </c>
      <c r="J40" s="16" t="s">
        <v>13</v>
      </c>
      <c r="K40" s="16" t="s">
        <v>13</v>
      </c>
      <c r="M40" s="121"/>
      <c r="N40" s="124"/>
      <c r="O40" s="114"/>
    </row>
    <row r="41" spans="1:15" ht="12.75" customHeight="1">
      <c r="A41" s="203" t="s">
        <v>129</v>
      </c>
      <c r="B41" s="203"/>
      <c r="C41" s="203"/>
      <c r="D41" s="203"/>
      <c r="E41" s="203"/>
      <c r="F41" s="203"/>
      <c r="G41" s="203"/>
      <c r="H41" s="203"/>
      <c r="I41" s="203"/>
      <c r="J41" s="203"/>
      <c r="K41" s="204"/>
      <c r="N41" s="124"/>
    </row>
    <row r="42" spans="1:15" ht="12.75" customHeight="1">
      <c r="A42" s="19">
        <v>2024</v>
      </c>
      <c r="B42" s="5">
        <v>390271</v>
      </c>
      <c r="C42" s="20">
        <v>67.864893881431115</v>
      </c>
      <c r="D42" s="20">
        <v>67.661701740585386</v>
      </c>
      <c r="E42" s="20">
        <v>0.20319214084572002</v>
      </c>
      <c r="F42" s="20">
        <v>32.135106118568892</v>
      </c>
      <c r="G42" s="20">
        <v>12.540004253454651</v>
      </c>
      <c r="H42" s="21">
        <v>19.595101865114241</v>
      </c>
      <c r="I42" s="21">
        <v>16.084445885675581</v>
      </c>
      <c r="J42" s="15" t="s">
        <v>13</v>
      </c>
      <c r="K42" s="15" t="s">
        <v>13</v>
      </c>
      <c r="M42" s="119"/>
      <c r="N42" s="124"/>
    </row>
    <row r="43" spans="1:15" ht="12.75" customHeight="1">
      <c r="A43" s="104">
        <v>2025</v>
      </c>
      <c r="B43" s="97">
        <v>363309</v>
      </c>
      <c r="C43" s="105">
        <v>65.504570489583244</v>
      </c>
      <c r="D43" s="105">
        <v>65.291803946502839</v>
      </c>
      <c r="E43" s="105">
        <v>0.21276654308040815</v>
      </c>
      <c r="F43" s="105">
        <v>34.495429510416756</v>
      </c>
      <c r="G43" s="105">
        <v>13.603571615346716</v>
      </c>
      <c r="H43" s="106">
        <v>20.891857895070036</v>
      </c>
      <c r="I43" s="106">
        <v>16.35076822707704</v>
      </c>
      <c r="J43" s="16" t="s">
        <v>13</v>
      </c>
      <c r="K43" s="16" t="s">
        <v>13</v>
      </c>
      <c r="M43" s="119"/>
      <c r="N43" s="124"/>
    </row>
    <row r="44" spans="1:15" ht="12.75" customHeight="1">
      <c r="A44" s="19">
        <v>2026</v>
      </c>
      <c r="B44" s="5">
        <v>348427</v>
      </c>
      <c r="C44" s="20">
        <v>64.026037017797137</v>
      </c>
      <c r="D44" s="20">
        <v>63.798442715403802</v>
      </c>
      <c r="E44" s="20">
        <v>0.2275943023933277</v>
      </c>
      <c r="F44" s="20">
        <v>35.97396298220287</v>
      </c>
      <c r="G44" s="20">
        <v>13.984564916036932</v>
      </c>
      <c r="H44" s="21">
        <v>21.98939806616594</v>
      </c>
      <c r="I44" s="21">
        <v>16.584599121088345</v>
      </c>
      <c r="J44" s="15" t="s">
        <v>13</v>
      </c>
      <c r="K44" s="15" t="s">
        <v>13</v>
      </c>
      <c r="M44" s="119"/>
      <c r="N44" s="124"/>
    </row>
    <row r="45" spans="1:15" ht="12.75" customHeight="1">
      <c r="A45" s="104">
        <v>2027</v>
      </c>
      <c r="B45" s="97">
        <v>404331</v>
      </c>
      <c r="C45" s="105">
        <v>68.961073971572802</v>
      </c>
      <c r="D45" s="105">
        <v>68.772367194204747</v>
      </c>
      <c r="E45" s="105">
        <v>0.18870677736804745</v>
      </c>
      <c r="F45" s="105">
        <v>31.038926028427205</v>
      </c>
      <c r="G45" s="105">
        <v>12.149946454761075</v>
      </c>
      <c r="H45" s="106">
        <v>18.888979573666127</v>
      </c>
      <c r="I45" s="106">
        <v>15.941214997830034</v>
      </c>
      <c r="J45" s="16" t="s">
        <v>13</v>
      </c>
      <c r="K45" s="16" t="s">
        <v>13</v>
      </c>
      <c r="M45" s="119"/>
      <c r="N45" s="124"/>
      <c r="O45" s="120"/>
    </row>
    <row r="46" spans="1:15" ht="12.75" customHeight="1">
      <c r="A46" s="19">
        <v>2028</v>
      </c>
      <c r="B46" s="5">
        <v>402786</v>
      </c>
      <c r="C46" s="20">
        <v>68.589772236373662</v>
      </c>
      <c r="D46" s="20">
        <v>68.395376204734021</v>
      </c>
      <c r="E46" s="20">
        <v>0.19439603163962998</v>
      </c>
      <c r="F46" s="20">
        <v>31.410227763626342</v>
      </c>
      <c r="G46" s="20">
        <v>12.337817103871535</v>
      </c>
      <c r="H46" s="21">
        <v>19.072410659754809</v>
      </c>
      <c r="I46" s="21">
        <v>15.978557853755746</v>
      </c>
      <c r="J46" s="15" t="s">
        <v>13</v>
      </c>
      <c r="K46" s="15" t="s">
        <v>13</v>
      </c>
      <c r="N46" s="124"/>
    </row>
    <row r="47" spans="1:15" ht="12.75" customHeight="1">
      <c r="A47" s="104">
        <v>2029</v>
      </c>
      <c r="B47" s="97">
        <v>407085</v>
      </c>
      <c r="C47" s="105">
        <v>68.809708046231137</v>
      </c>
      <c r="D47" s="105">
        <v>68.622277902649316</v>
      </c>
      <c r="E47" s="105">
        <v>0.18743014358180723</v>
      </c>
      <c r="F47" s="105">
        <v>31.190291953768867</v>
      </c>
      <c r="G47" s="105">
        <v>12.244617217534422</v>
      </c>
      <c r="H47" s="106">
        <v>18.945674736234448</v>
      </c>
      <c r="I47" s="106">
        <v>15.952139600300125</v>
      </c>
      <c r="J47" s="16" t="s">
        <v>13</v>
      </c>
      <c r="K47" s="16" t="s">
        <v>13</v>
      </c>
      <c r="M47" s="119"/>
      <c r="N47" s="124"/>
      <c r="O47" s="120"/>
    </row>
    <row r="48" spans="1:15" ht="12.75" customHeight="1">
      <c r="A48" s="19">
        <v>2030</v>
      </c>
      <c r="B48" s="5">
        <v>410665</v>
      </c>
      <c r="C48" s="20">
        <v>68.970328613346638</v>
      </c>
      <c r="D48" s="20">
        <v>68.779662255122787</v>
      </c>
      <c r="E48" s="20">
        <v>0.19066635822385644</v>
      </c>
      <c r="F48" s="20">
        <v>31.029671386653355</v>
      </c>
      <c r="G48" s="20">
        <v>12.086980872487308</v>
      </c>
      <c r="H48" s="21">
        <v>18.942690514166046</v>
      </c>
      <c r="I48" s="21">
        <v>15.952189309556719</v>
      </c>
      <c r="J48" s="22" t="s">
        <v>13</v>
      </c>
      <c r="K48" s="22" t="s">
        <v>13</v>
      </c>
      <c r="N48" s="124"/>
    </row>
    <row r="49" spans="1:15" ht="12.75" customHeight="1">
      <c r="A49" s="104">
        <v>2031</v>
      </c>
      <c r="B49" s="97">
        <v>416886</v>
      </c>
      <c r="C49" s="105">
        <v>69.264739041368628</v>
      </c>
      <c r="D49" s="105">
        <v>69.081715385021326</v>
      </c>
      <c r="E49" s="105">
        <v>0.18302365634729878</v>
      </c>
      <c r="F49" s="105">
        <v>30.735260958631379</v>
      </c>
      <c r="G49" s="105">
        <v>12.00975806335545</v>
      </c>
      <c r="H49" s="106">
        <v>18.725502895275927</v>
      </c>
      <c r="I49" s="106">
        <v>15.907961036387139</v>
      </c>
      <c r="J49" s="16" t="s">
        <v>13</v>
      </c>
      <c r="K49" s="16" t="s">
        <v>13</v>
      </c>
      <c r="M49" s="119"/>
      <c r="N49" s="124"/>
    </row>
    <row r="50" spans="1:15" ht="12.75" customHeight="1">
      <c r="A50" s="19">
        <v>2032</v>
      </c>
      <c r="B50" s="5">
        <v>420345</v>
      </c>
      <c r="C50" s="20">
        <v>69.143679596521906</v>
      </c>
      <c r="D50" s="20">
        <v>68.957404037159947</v>
      </c>
      <c r="E50" s="20">
        <v>0.18627555936195267</v>
      </c>
      <c r="F50" s="20">
        <v>30.856320403478094</v>
      </c>
      <c r="G50" s="20">
        <v>12.032735015285063</v>
      </c>
      <c r="H50" s="21">
        <v>18.823585388193031</v>
      </c>
      <c r="I50" s="21">
        <v>15.927864985694898</v>
      </c>
      <c r="J50" s="15" t="s">
        <v>13</v>
      </c>
      <c r="K50" s="15" t="s">
        <v>13</v>
      </c>
      <c r="M50" s="119"/>
      <c r="N50" s="124"/>
    </row>
    <row r="51" spans="1:15" ht="12.75" customHeight="1">
      <c r="A51" s="104">
        <v>2033</v>
      </c>
      <c r="B51" s="97">
        <v>430195</v>
      </c>
      <c r="C51" s="105">
        <v>69.444554213786773</v>
      </c>
      <c r="D51" s="105">
        <v>69.264868257418144</v>
      </c>
      <c r="E51" s="105">
        <v>0.17968595636862353</v>
      </c>
      <c r="F51" s="105">
        <v>30.55544578621323</v>
      </c>
      <c r="G51" s="105">
        <v>11.848115389532655</v>
      </c>
      <c r="H51" s="106">
        <v>18.707330396680575</v>
      </c>
      <c r="I51" s="106">
        <v>15.90374243431611</v>
      </c>
      <c r="J51" s="16" t="s">
        <v>13</v>
      </c>
      <c r="K51" s="16" t="s">
        <v>13</v>
      </c>
      <c r="M51" s="119"/>
      <c r="N51" s="124"/>
      <c r="O51" s="120"/>
    </row>
    <row r="52" spans="1:15" ht="12.75" customHeight="1">
      <c r="A52" s="19">
        <v>2034</v>
      </c>
      <c r="B52" s="5">
        <v>443884</v>
      </c>
      <c r="C52" s="20">
        <v>69.672707283884989</v>
      </c>
      <c r="D52" s="20">
        <v>69.494057005884429</v>
      </c>
      <c r="E52" s="20">
        <v>0.17865027800055869</v>
      </c>
      <c r="F52" s="20">
        <v>30.327292716115021</v>
      </c>
      <c r="G52" s="20">
        <v>11.753295906137639</v>
      </c>
      <c r="H52" s="21">
        <v>18.57399680997738</v>
      </c>
      <c r="I52" s="21">
        <v>15.877440356695244</v>
      </c>
      <c r="J52" s="15" t="s">
        <v>13</v>
      </c>
      <c r="K52" s="15" t="s">
        <v>13</v>
      </c>
      <c r="N52" s="124"/>
    </row>
    <row r="53" spans="1:15" ht="12.75" customHeight="1">
      <c r="A53" s="104">
        <v>2035</v>
      </c>
      <c r="B53" s="97">
        <v>456098</v>
      </c>
      <c r="C53" s="105">
        <v>70.063232024696447</v>
      </c>
      <c r="D53" s="105">
        <v>69.893750904410894</v>
      </c>
      <c r="E53" s="105">
        <v>0.16948112028555268</v>
      </c>
      <c r="F53" s="105">
        <v>29.936767975303553</v>
      </c>
      <c r="G53" s="105">
        <v>11.659994124069826</v>
      </c>
      <c r="H53" s="106">
        <v>18.276773851233727</v>
      </c>
      <c r="I53" s="106">
        <v>15.817789845818828</v>
      </c>
      <c r="J53" s="16" t="s">
        <v>13</v>
      </c>
      <c r="K53" s="16" t="s">
        <v>13</v>
      </c>
      <c r="M53" s="119"/>
      <c r="N53" s="124"/>
      <c r="O53" s="120"/>
    </row>
    <row r="54" spans="1:15" ht="111.95" customHeight="1">
      <c r="A54" s="168" t="s">
        <v>133</v>
      </c>
      <c r="B54" s="168"/>
      <c r="C54" s="168"/>
      <c r="D54" s="168"/>
      <c r="E54" s="168"/>
      <c r="F54" s="168"/>
      <c r="G54" s="168"/>
      <c r="H54" s="168"/>
      <c r="I54" s="168"/>
      <c r="J54" s="168"/>
      <c r="K54" s="168"/>
    </row>
    <row r="55" spans="1:15" ht="12.75" customHeight="1"/>
  </sheetData>
  <mergeCells count="20">
    <mergeCell ref="A8:K8"/>
    <mergeCell ref="A41:K41"/>
    <mergeCell ref="A2:K2"/>
    <mergeCell ref="A54:K54"/>
    <mergeCell ref="I5:I6"/>
    <mergeCell ref="A1:B1"/>
    <mergeCell ref="A3:A7"/>
    <mergeCell ref="B3:K3"/>
    <mergeCell ref="B4:B6"/>
    <mergeCell ref="C4:E4"/>
    <mergeCell ref="F4:H4"/>
    <mergeCell ref="J4:K4"/>
    <mergeCell ref="C5:C6"/>
    <mergeCell ref="D5:E5"/>
    <mergeCell ref="J7:K7"/>
    <mergeCell ref="F5:F6"/>
    <mergeCell ref="G5:H5"/>
    <mergeCell ref="J5:J6"/>
    <mergeCell ref="K5:K6"/>
    <mergeCell ref="C7:H7"/>
  </mergeCells>
  <hyperlinks>
    <hyperlink ref="A1" location="Inhalt!A1" display="Zurück zum Inhalt" xr:uid="{00000000-0004-0000-0200-000000000000}"/>
    <hyperlink ref="A1:B1" location="Inhalt!A9" display="Zurück zum Inhalt" xr:uid="{00000000-0004-0000-0200-000001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4"/>
  <sheetViews>
    <sheetView showGridLines="0" zoomScaleNormal="100" workbookViewId="0">
      <selection sqref="A1:B1"/>
    </sheetView>
  </sheetViews>
  <sheetFormatPr baseColWidth="10" defaultColWidth="11.42578125" defaultRowHeight="12.75"/>
  <cols>
    <col min="1" max="1" width="26.5703125" style="24" customWidth="1"/>
    <col min="2" max="30" width="8.7109375" style="23" customWidth="1"/>
    <col min="31" max="16384" width="11.42578125" style="24"/>
  </cols>
  <sheetData>
    <row r="1" spans="1:33" ht="24" customHeight="1">
      <c r="A1" s="176" t="s">
        <v>0</v>
      </c>
      <c r="B1" s="176"/>
    </row>
    <row r="2" spans="1:33" s="240" customFormat="1" ht="15" customHeight="1">
      <c r="A2" s="239" t="s">
        <v>117</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row>
    <row r="3" spans="1:33" ht="12.75" customHeight="1">
      <c r="A3" s="208" t="s">
        <v>135</v>
      </c>
      <c r="B3" s="211" t="s">
        <v>20</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row>
    <row r="4" spans="1:33" ht="12.75" customHeight="1">
      <c r="A4" s="209"/>
      <c r="B4" s="213" t="s">
        <v>21</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row>
    <row r="5" spans="1:33" ht="12.75" customHeight="1">
      <c r="A5" s="209"/>
      <c r="B5" s="25">
        <v>1980</v>
      </c>
      <c r="C5" s="25">
        <v>1985</v>
      </c>
      <c r="D5" s="25">
        <v>1990</v>
      </c>
      <c r="E5" s="25">
        <v>1993</v>
      </c>
      <c r="F5" s="25">
        <v>1994</v>
      </c>
      <c r="G5" s="25">
        <v>1995</v>
      </c>
      <c r="H5" s="25">
        <v>1996</v>
      </c>
      <c r="I5" s="25">
        <v>1997</v>
      </c>
      <c r="J5" s="25">
        <v>1998</v>
      </c>
      <c r="K5" s="25">
        <v>1999</v>
      </c>
      <c r="L5" s="25">
        <v>2000</v>
      </c>
      <c r="M5" s="25">
        <v>2001</v>
      </c>
      <c r="N5" s="26">
        <v>2002</v>
      </c>
      <c r="O5" s="26">
        <v>2003</v>
      </c>
      <c r="P5" s="26">
        <v>2004</v>
      </c>
      <c r="Q5" s="26">
        <v>2005</v>
      </c>
      <c r="R5" s="26">
        <v>2006</v>
      </c>
      <c r="S5" s="26">
        <v>2007</v>
      </c>
      <c r="T5" s="26">
        <v>2008</v>
      </c>
      <c r="U5" s="26">
        <v>2009</v>
      </c>
      <c r="V5" s="26">
        <v>2010</v>
      </c>
      <c r="W5" s="26">
        <v>2011</v>
      </c>
      <c r="X5" s="26">
        <v>2012</v>
      </c>
      <c r="Y5" s="26">
        <v>2013</v>
      </c>
      <c r="Z5" s="26">
        <v>2014</v>
      </c>
      <c r="AA5" s="26">
        <v>2015</v>
      </c>
      <c r="AB5" s="108">
        <v>2016</v>
      </c>
      <c r="AC5" s="26">
        <v>2017</v>
      </c>
      <c r="AD5" s="108">
        <v>2018</v>
      </c>
    </row>
    <row r="6" spans="1:33" ht="12.75" customHeight="1">
      <c r="A6" s="210"/>
      <c r="B6" s="215" t="s">
        <v>10</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1:33" ht="12.75" customHeight="1">
      <c r="A7" s="27" t="s">
        <v>22</v>
      </c>
      <c r="B7" s="235">
        <v>87.1</v>
      </c>
      <c r="C7" s="235">
        <v>78.5</v>
      </c>
      <c r="D7" s="235">
        <v>77.154504094631477</v>
      </c>
      <c r="E7" s="235">
        <v>75.95459698622679</v>
      </c>
      <c r="F7" s="235">
        <v>75.545716639209232</v>
      </c>
      <c r="G7" s="235">
        <v>71.480511547509195</v>
      </c>
      <c r="H7" s="235">
        <v>70.180534722728723</v>
      </c>
      <c r="I7" s="235">
        <v>68.431809046779819</v>
      </c>
      <c r="J7" s="235">
        <v>68.215169302415831</v>
      </c>
      <c r="K7" s="235">
        <v>71.063084799623383</v>
      </c>
      <c r="L7" s="235">
        <v>71.646347604153789</v>
      </c>
      <c r="M7" s="235">
        <v>71.17684224624621</v>
      </c>
      <c r="N7" s="235">
        <v>72.261257323691979</v>
      </c>
      <c r="O7" s="235">
        <v>72.919365065601582</v>
      </c>
      <c r="P7" s="235">
        <v>71.456115955813559</v>
      </c>
      <c r="Q7" s="235">
        <v>71.519786064120666</v>
      </c>
      <c r="R7" s="235">
        <v>71.80126648161</v>
      </c>
      <c r="S7" s="235">
        <v>74.516618645219395</v>
      </c>
      <c r="T7" s="235">
        <v>75.981415590907758</v>
      </c>
      <c r="U7" s="235">
        <v>77.444791794141537</v>
      </c>
      <c r="V7" s="235">
        <v>77.633070069913003</v>
      </c>
      <c r="W7" s="235">
        <v>78.656164686203027</v>
      </c>
      <c r="X7" s="235">
        <v>79.146052807373337</v>
      </c>
      <c r="Y7" s="235">
        <v>84.96666806423211</v>
      </c>
      <c r="Z7" s="235">
        <v>84.509310633996165</v>
      </c>
      <c r="AA7" s="235">
        <v>83.830310758689436</v>
      </c>
      <c r="AB7" s="236">
        <v>83.013225637389397</v>
      </c>
      <c r="AC7" s="235">
        <v>81.18545138149338</v>
      </c>
      <c r="AD7" s="236">
        <v>79.279971747304572</v>
      </c>
    </row>
    <row r="8" spans="1:33" ht="12.75" customHeight="1">
      <c r="A8" s="217" t="s">
        <v>23</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row>
    <row r="9" spans="1:33" ht="12.75" customHeight="1">
      <c r="A9" s="28" t="s">
        <v>24</v>
      </c>
      <c r="B9" s="235">
        <v>86</v>
      </c>
      <c r="C9" s="235" t="s">
        <v>25</v>
      </c>
      <c r="D9" s="235">
        <v>73.805547060622459</v>
      </c>
      <c r="E9" s="235">
        <v>79.149034988130879</v>
      </c>
      <c r="F9" s="235">
        <v>78.600452628330416</v>
      </c>
      <c r="G9" s="235">
        <v>75.849306014540645</v>
      </c>
      <c r="H9" s="235">
        <v>75.62229939294329</v>
      </c>
      <c r="I9" s="235">
        <v>74.171104391340421</v>
      </c>
      <c r="J9" s="235">
        <v>74.872564494009879</v>
      </c>
      <c r="K9" s="235">
        <v>76.631334469893503</v>
      </c>
      <c r="L9" s="235">
        <v>77.663003835384359</v>
      </c>
      <c r="M9" s="235">
        <v>75.930931266334582</v>
      </c>
      <c r="N9" s="235">
        <v>74.900181867592025</v>
      </c>
      <c r="O9" s="235">
        <v>76.006881198138032</v>
      </c>
      <c r="P9" s="235">
        <v>73.41572235164054</v>
      </c>
      <c r="Q9" s="235">
        <v>73.195395436482031</v>
      </c>
      <c r="R9" s="235">
        <v>73.638771186440678</v>
      </c>
      <c r="S9" s="235">
        <v>75.568343398183316</v>
      </c>
      <c r="T9" s="235">
        <v>79.510415822323083</v>
      </c>
      <c r="U9" s="235">
        <v>81.011850501367363</v>
      </c>
      <c r="V9" s="235">
        <v>80.40343733244454</v>
      </c>
      <c r="W9" s="235">
        <v>79.55047492820853</v>
      </c>
      <c r="X9" s="235">
        <v>83.001285677552076</v>
      </c>
      <c r="Y9" s="235">
        <v>80.767434950549685</v>
      </c>
      <c r="Z9" s="235">
        <v>80.004245082779107</v>
      </c>
      <c r="AA9" s="235">
        <v>80.029434610195821</v>
      </c>
      <c r="AB9" s="236">
        <v>79.693217774109229</v>
      </c>
      <c r="AC9" s="235">
        <v>78.517419465289478</v>
      </c>
      <c r="AD9" s="236">
        <v>76.545832844918536</v>
      </c>
    </row>
    <row r="10" spans="1:33" ht="12.75" customHeight="1">
      <c r="A10" s="29" t="s">
        <v>26</v>
      </c>
      <c r="B10" s="237">
        <v>89.1</v>
      </c>
      <c r="C10" s="237" t="s">
        <v>25</v>
      </c>
      <c r="D10" s="237">
        <v>83.705351369526412</v>
      </c>
      <c r="E10" s="237">
        <v>82.923474257481331</v>
      </c>
      <c r="F10" s="237">
        <v>82.859270716966009</v>
      </c>
      <c r="G10" s="237">
        <v>81.255492413146641</v>
      </c>
      <c r="H10" s="237">
        <v>80.575808025719041</v>
      </c>
      <c r="I10" s="237">
        <v>78.523907935339579</v>
      </c>
      <c r="J10" s="237">
        <v>78.046616662634079</v>
      </c>
      <c r="K10" s="237">
        <v>79.337109293056429</v>
      </c>
      <c r="L10" s="237">
        <v>79.847767336920143</v>
      </c>
      <c r="M10" s="237">
        <v>81.836481113320076</v>
      </c>
      <c r="N10" s="237">
        <v>81.541375636320595</v>
      </c>
      <c r="O10" s="237">
        <v>81.537346241990548</v>
      </c>
      <c r="P10" s="237">
        <v>80.911330049261082</v>
      </c>
      <c r="Q10" s="237">
        <v>80.04853639155553</v>
      </c>
      <c r="R10" s="237">
        <v>79.778064623584271</v>
      </c>
      <c r="S10" s="237">
        <v>83.420881780086177</v>
      </c>
      <c r="T10" s="237">
        <v>85.32730084187618</v>
      </c>
      <c r="U10" s="237">
        <v>84.524961473676669</v>
      </c>
      <c r="V10" s="237">
        <v>85.919889593533341</v>
      </c>
      <c r="W10" s="237">
        <v>87.669045730901402</v>
      </c>
      <c r="X10" s="237">
        <v>86.420298545144689</v>
      </c>
      <c r="Y10" s="237">
        <v>86.19043868630385</v>
      </c>
      <c r="Z10" s="237">
        <v>84.7752506880081</v>
      </c>
      <c r="AA10" s="237">
        <v>84.563019476491746</v>
      </c>
      <c r="AB10" s="238">
        <v>84.272242213674147</v>
      </c>
      <c r="AC10" s="237">
        <v>83.503830307207878</v>
      </c>
      <c r="AD10" s="238">
        <v>82.448979591836732</v>
      </c>
      <c r="AF10" s="30"/>
      <c r="AG10" s="31"/>
    </row>
    <row r="11" spans="1:33" ht="12.75" customHeight="1">
      <c r="A11" s="28" t="s">
        <v>27</v>
      </c>
      <c r="B11" s="235">
        <v>99.1</v>
      </c>
      <c r="C11" s="235" t="s">
        <v>25</v>
      </c>
      <c r="D11" s="235">
        <v>106.26118067978534</v>
      </c>
      <c r="E11" s="235">
        <v>104.59433040078201</v>
      </c>
      <c r="F11" s="235">
        <v>86.678091458464863</v>
      </c>
      <c r="G11" s="235">
        <v>79.949424912309325</v>
      </c>
      <c r="H11" s="235">
        <v>69.757876765481925</v>
      </c>
      <c r="I11" s="235">
        <v>70.517228206891275</v>
      </c>
      <c r="J11" s="235">
        <v>72.884386174016697</v>
      </c>
      <c r="K11" s="235">
        <v>73.981461521879709</v>
      </c>
      <c r="L11" s="235">
        <v>75.515245623941269</v>
      </c>
      <c r="M11" s="235">
        <v>75.350026925148086</v>
      </c>
      <c r="N11" s="235">
        <v>76.105837204605137</v>
      </c>
      <c r="O11" s="235">
        <v>76.679431427273315</v>
      </c>
      <c r="P11" s="235">
        <v>76.449252704646369</v>
      </c>
      <c r="Q11" s="235">
        <v>76.655302350619053</v>
      </c>
      <c r="R11" s="235">
        <v>78.778986132688871</v>
      </c>
      <c r="S11" s="235">
        <v>86.526751404079221</v>
      </c>
      <c r="T11" s="235">
        <v>86.769001661034423</v>
      </c>
      <c r="U11" s="235">
        <v>88.329887433953587</v>
      </c>
      <c r="V11" s="235">
        <v>88.804071246819333</v>
      </c>
      <c r="W11" s="235">
        <v>89.233676766445157</v>
      </c>
      <c r="X11" s="235">
        <v>88.688030676526978</v>
      </c>
      <c r="Y11" s="235">
        <v>87.394654466650607</v>
      </c>
      <c r="Z11" s="235">
        <v>86.64145052833814</v>
      </c>
      <c r="AA11" s="235">
        <v>87.6976429788985</v>
      </c>
      <c r="AB11" s="236">
        <v>85.144293834717971</v>
      </c>
      <c r="AC11" s="235">
        <v>84.121900826446279</v>
      </c>
      <c r="AD11" s="236">
        <v>81.483480889656661</v>
      </c>
      <c r="AF11" s="30"/>
      <c r="AG11" s="31"/>
    </row>
    <row r="12" spans="1:33" ht="12.75" customHeight="1">
      <c r="A12" s="29" t="s">
        <v>28</v>
      </c>
      <c r="B12" s="237" t="s">
        <v>12</v>
      </c>
      <c r="C12" s="237" t="s">
        <v>12</v>
      </c>
      <c r="D12" s="237" t="s">
        <v>12</v>
      </c>
      <c r="E12" s="237">
        <v>70.511511852103894</v>
      </c>
      <c r="F12" s="237">
        <v>63.39222614840989</v>
      </c>
      <c r="G12" s="237">
        <v>62.112296798643662</v>
      </c>
      <c r="H12" s="237">
        <v>58.110760303780182</v>
      </c>
      <c r="I12" s="237">
        <v>58.348666053357867</v>
      </c>
      <c r="J12" s="237">
        <v>59.943160571385832</v>
      </c>
      <c r="K12" s="237">
        <v>60.995113282985336</v>
      </c>
      <c r="L12" s="237">
        <v>62.087626955296905</v>
      </c>
      <c r="M12" s="237">
        <v>64.845535648455353</v>
      </c>
      <c r="N12" s="237">
        <v>65.179087232813401</v>
      </c>
      <c r="O12" s="237">
        <v>67.757810752367462</v>
      </c>
      <c r="P12" s="237">
        <v>66.969097482775084</v>
      </c>
      <c r="Q12" s="237">
        <v>64.770026562281558</v>
      </c>
      <c r="R12" s="237">
        <v>68.20095231523014</v>
      </c>
      <c r="S12" s="237">
        <v>68.185784280824208</v>
      </c>
      <c r="T12" s="237">
        <v>71.291303746716437</v>
      </c>
      <c r="U12" s="237">
        <v>71.917232460394445</v>
      </c>
      <c r="V12" s="237">
        <v>70.701982450438734</v>
      </c>
      <c r="W12" s="237">
        <v>71.949339207048453</v>
      </c>
      <c r="X12" s="237">
        <v>74.896658629004477</v>
      </c>
      <c r="Y12" s="237">
        <v>72.834509078293053</v>
      </c>
      <c r="Z12" s="237">
        <v>73.294797687861262</v>
      </c>
      <c r="AA12" s="237">
        <v>73.236235926040692</v>
      </c>
      <c r="AB12" s="238">
        <v>73.174279895257484</v>
      </c>
      <c r="AC12" s="237">
        <v>72.250851602760065</v>
      </c>
      <c r="AD12" s="238">
        <v>71.428571428571431</v>
      </c>
      <c r="AF12" s="30"/>
      <c r="AG12" s="31"/>
    </row>
    <row r="13" spans="1:33" ht="12.75" customHeight="1">
      <c r="A13" s="28" t="s">
        <v>29</v>
      </c>
      <c r="B13" s="235">
        <v>74.7</v>
      </c>
      <c r="C13" s="235" t="s">
        <v>25</v>
      </c>
      <c r="D13" s="235">
        <v>59.955005624296966</v>
      </c>
      <c r="E13" s="235">
        <v>84.370771312584566</v>
      </c>
      <c r="F13" s="235">
        <v>87.544610992148463</v>
      </c>
      <c r="G13" s="235">
        <v>84.523809523809518</v>
      </c>
      <c r="H13" s="235">
        <v>87.962264150943398</v>
      </c>
      <c r="I13" s="235">
        <v>81.376811594202906</v>
      </c>
      <c r="J13" s="235">
        <v>87.693935119887172</v>
      </c>
      <c r="K13" s="235">
        <v>64.730434782608697</v>
      </c>
      <c r="L13" s="235">
        <v>80.047912388774805</v>
      </c>
      <c r="M13" s="235">
        <v>79.929078014184398</v>
      </c>
      <c r="N13" s="235">
        <v>81.077348066298342</v>
      </c>
      <c r="O13" s="235">
        <v>78.08306709265176</v>
      </c>
      <c r="P13" s="235">
        <v>76.744186046511629</v>
      </c>
      <c r="Q13" s="235">
        <v>72.651296829971173</v>
      </c>
      <c r="R13" s="235">
        <v>78.376811594202906</v>
      </c>
      <c r="S13" s="235">
        <v>84.486873508353227</v>
      </c>
      <c r="T13" s="235">
        <v>86.806722689075627</v>
      </c>
      <c r="U13" s="235">
        <v>82.852339590921829</v>
      </c>
      <c r="V13" s="235">
        <v>84.956907808827381</v>
      </c>
      <c r="W13" s="235">
        <v>84.932869219293877</v>
      </c>
      <c r="X13" s="235">
        <v>86.265673981191227</v>
      </c>
      <c r="Y13" s="235">
        <v>84.979633401222003</v>
      </c>
      <c r="Z13" s="235">
        <v>83.273473576192927</v>
      </c>
      <c r="AA13" s="235">
        <v>81.236774041852811</v>
      </c>
      <c r="AB13" s="236">
        <v>86.704900938477579</v>
      </c>
      <c r="AC13" s="235">
        <v>84.513529073114569</v>
      </c>
      <c r="AD13" s="236">
        <v>75.816104461371054</v>
      </c>
      <c r="AF13" s="30"/>
      <c r="AG13" s="31"/>
    </row>
    <row r="14" spans="1:33" ht="12.75" customHeight="1">
      <c r="A14" s="29" t="s">
        <v>30</v>
      </c>
      <c r="B14" s="237">
        <v>75</v>
      </c>
      <c r="C14" s="237" t="s">
        <v>25</v>
      </c>
      <c r="D14" s="237">
        <v>59.7348366217768</v>
      </c>
      <c r="E14" s="237">
        <v>70.755422587883317</v>
      </c>
      <c r="F14" s="237">
        <v>71.877696954752807</v>
      </c>
      <c r="G14" s="237">
        <v>68.5540180271677</v>
      </c>
      <c r="H14" s="237">
        <v>61.233097630566924</v>
      </c>
      <c r="I14" s="237">
        <v>59.403697078115684</v>
      </c>
      <c r="J14" s="237">
        <v>60.939386621588987</v>
      </c>
      <c r="K14" s="237">
        <v>63.414634146341463</v>
      </c>
      <c r="L14" s="237">
        <v>60.879629629629626</v>
      </c>
      <c r="M14" s="237">
        <v>69.221168247628555</v>
      </c>
      <c r="N14" s="237">
        <v>70.056144728633811</v>
      </c>
      <c r="O14" s="237">
        <v>74.433016877637129</v>
      </c>
      <c r="P14" s="237">
        <v>69.326651246466213</v>
      </c>
      <c r="Q14" s="237">
        <v>74.242813141683783</v>
      </c>
      <c r="R14" s="237">
        <v>73.737623762376231</v>
      </c>
      <c r="S14" s="237">
        <v>78.843013762537907</v>
      </c>
      <c r="T14" s="237">
        <v>76.502852128126378</v>
      </c>
      <c r="U14" s="237">
        <v>79.199836701367616</v>
      </c>
      <c r="V14" s="237">
        <v>80.676297208006744</v>
      </c>
      <c r="W14" s="237">
        <v>80.878200759419727</v>
      </c>
      <c r="X14" s="237">
        <v>78.670128906612263</v>
      </c>
      <c r="Y14" s="237">
        <v>82.991705596339031</v>
      </c>
      <c r="Z14" s="237">
        <v>84.951091045899176</v>
      </c>
      <c r="AA14" s="237">
        <v>80.336090093260609</v>
      </c>
      <c r="AB14" s="238">
        <v>77.871291337243903</v>
      </c>
      <c r="AC14" s="237">
        <v>77.086936731907144</v>
      </c>
      <c r="AD14" s="238">
        <v>75.371687136393021</v>
      </c>
      <c r="AF14" s="30"/>
      <c r="AG14" s="31"/>
    </row>
    <row r="15" spans="1:33" ht="12.75" customHeight="1">
      <c r="A15" s="28" t="s">
        <v>31</v>
      </c>
      <c r="B15" s="235">
        <v>86.400228647644454</v>
      </c>
      <c r="C15" s="235" t="s">
        <v>25</v>
      </c>
      <c r="D15" s="235">
        <v>73.903365698276858</v>
      </c>
      <c r="E15" s="235">
        <v>78.1850518370711</v>
      </c>
      <c r="F15" s="235">
        <v>76.218224812093567</v>
      </c>
      <c r="G15" s="235">
        <v>74.189929671657254</v>
      </c>
      <c r="H15" s="235">
        <v>77.756492124308224</v>
      </c>
      <c r="I15" s="235">
        <v>73.196222455403998</v>
      </c>
      <c r="J15" s="235">
        <v>65.904986258343143</v>
      </c>
      <c r="K15" s="235">
        <v>74.983096686950645</v>
      </c>
      <c r="L15" s="235">
        <v>77.589026838153302</v>
      </c>
      <c r="M15" s="235">
        <v>75.639175639175633</v>
      </c>
      <c r="N15" s="235">
        <v>77.717675147355067</v>
      </c>
      <c r="O15" s="235">
        <v>76.571286212541821</v>
      </c>
      <c r="P15" s="235">
        <v>76.863656560823046</v>
      </c>
      <c r="Q15" s="235">
        <v>74.531281499899208</v>
      </c>
      <c r="R15" s="235">
        <v>74.066475174394753</v>
      </c>
      <c r="S15" s="235">
        <v>78.345176061897988</v>
      </c>
      <c r="T15" s="235">
        <v>82.085013962147073</v>
      </c>
      <c r="U15" s="235">
        <v>84.685066804011271</v>
      </c>
      <c r="V15" s="235">
        <v>85.840453381663366</v>
      </c>
      <c r="W15" s="235">
        <v>83.153965615889717</v>
      </c>
      <c r="X15" s="235">
        <v>85.278152884793599</v>
      </c>
      <c r="Y15" s="235">
        <v>89.539516353191885</v>
      </c>
      <c r="Z15" s="235">
        <v>88.512333685841469</v>
      </c>
      <c r="AA15" s="235">
        <v>88.530738707397944</v>
      </c>
      <c r="AB15" s="236">
        <v>88.964168273046823</v>
      </c>
      <c r="AC15" s="235">
        <v>89.565499734340875</v>
      </c>
      <c r="AD15" s="236">
        <v>87.002300477791536</v>
      </c>
      <c r="AF15" s="30"/>
      <c r="AG15" s="31"/>
    </row>
    <row r="16" spans="1:33" ht="12.75" customHeight="1">
      <c r="A16" s="29" t="s">
        <v>32</v>
      </c>
      <c r="B16" s="237" t="s">
        <v>12</v>
      </c>
      <c r="C16" s="237" t="s">
        <v>12</v>
      </c>
      <c r="D16" s="237" t="s">
        <v>12</v>
      </c>
      <c r="E16" s="237">
        <v>68.330293483667717</v>
      </c>
      <c r="F16" s="237">
        <v>66.838266838266833</v>
      </c>
      <c r="G16" s="237">
        <v>64.078648853037549</v>
      </c>
      <c r="H16" s="237">
        <v>61.877980193177649</v>
      </c>
      <c r="I16" s="237">
        <v>64.241633040588653</v>
      </c>
      <c r="J16" s="237">
        <v>64.931308749096175</v>
      </c>
      <c r="K16" s="237">
        <v>67.319148936170208</v>
      </c>
      <c r="L16" s="237">
        <v>67.708707629656246</v>
      </c>
      <c r="M16" s="237">
        <v>76.045253320216432</v>
      </c>
      <c r="N16" s="237">
        <v>73.48632179437314</v>
      </c>
      <c r="O16" s="237">
        <v>75.974639147443682</v>
      </c>
      <c r="P16" s="237">
        <v>75.317366836801469</v>
      </c>
      <c r="Q16" s="237">
        <v>73.04358593363051</v>
      </c>
      <c r="R16" s="237">
        <v>73.212571976967368</v>
      </c>
      <c r="S16" s="237">
        <v>74.979238343813023</v>
      </c>
      <c r="T16" s="237">
        <v>75.319664069002044</v>
      </c>
      <c r="U16" s="237">
        <v>74.882238847326136</v>
      </c>
      <c r="V16" s="237">
        <v>74.063452231582716</v>
      </c>
      <c r="W16" s="237">
        <v>75.194613928045442</v>
      </c>
      <c r="X16" s="237">
        <v>74.382395681959721</v>
      </c>
      <c r="Y16" s="237">
        <v>82.69829858614905</v>
      </c>
      <c r="Z16" s="237">
        <v>82.473070017953319</v>
      </c>
      <c r="AA16" s="237">
        <v>78.815184049079761</v>
      </c>
      <c r="AB16" s="238">
        <v>78.534609720176732</v>
      </c>
      <c r="AC16" s="237">
        <v>75.824175824175825</v>
      </c>
      <c r="AD16" s="238">
        <v>73.595410831786737</v>
      </c>
      <c r="AF16" s="30"/>
      <c r="AG16" s="31"/>
    </row>
    <row r="17" spans="1:37" ht="12.75" customHeight="1">
      <c r="A17" s="28" t="s">
        <v>33</v>
      </c>
      <c r="B17" s="235">
        <v>85.988769624508194</v>
      </c>
      <c r="C17" s="235" t="s">
        <v>25</v>
      </c>
      <c r="D17" s="235">
        <v>72.865275142314985</v>
      </c>
      <c r="E17" s="235">
        <v>75.066109951287402</v>
      </c>
      <c r="F17" s="235">
        <v>73.935983116426314</v>
      </c>
      <c r="G17" s="235">
        <v>72.75018905974288</v>
      </c>
      <c r="H17" s="235">
        <v>77.139924484035333</v>
      </c>
      <c r="I17" s="235">
        <v>75.282930180424486</v>
      </c>
      <c r="J17" s="235">
        <v>72.653173053871711</v>
      </c>
      <c r="K17" s="235">
        <v>72.284150122023618</v>
      </c>
      <c r="L17" s="235">
        <v>69.839061561324186</v>
      </c>
      <c r="M17" s="235">
        <v>70.986942565988343</v>
      </c>
      <c r="N17" s="235">
        <v>72.780937075040171</v>
      </c>
      <c r="O17" s="235">
        <v>73.347406513872144</v>
      </c>
      <c r="P17" s="235">
        <v>71.191692007573579</v>
      </c>
      <c r="Q17" s="235">
        <v>71.180801745295881</v>
      </c>
      <c r="R17" s="235">
        <v>70.759193357058123</v>
      </c>
      <c r="S17" s="235">
        <v>73.485871531582035</v>
      </c>
      <c r="T17" s="235">
        <v>75.204896221394364</v>
      </c>
      <c r="U17" s="235">
        <v>75.840441545408936</v>
      </c>
      <c r="V17" s="235">
        <v>75.924138704971384</v>
      </c>
      <c r="W17" s="235">
        <v>77.928494995908608</v>
      </c>
      <c r="X17" s="235">
        <v>74.629074104102472</v>
      </c>
      <c r="Y17" s="235">
        <v>78.455661543896838</v>
      </c>
      <c r="Z17" s="235">
        <v>78.109172763083848</v>
      </c>
      <c r="AA17" s="235">
        <v>75.800041399296219</v>
      </c>
      <c r="AB17" s="236">
        <v>75.026316897553585</v>
      </c>
      <c r="AC17" s="235">
        <v>72.002757075776501</v>
      </c>
      <c r="AD17" s="236">
        <v>70.244896151631906</v>
      </c>
      <c r="AF17" s="30"/>
      <c r="AG17" s="31"/>
    </row>
    <row r="18" spans="1:37" ht="12.75" customHeight="1">
      <c r="A18" s="29" t="s">
        <v>34</v>
      </c>
      <c r="B18" s="237">
        <v>82.1</v>
      </c>
      <c r="C18" s="237" t="s">
        <v>25</v>
      </c>
      <c r="D18" s="237">
        <v>68.213583246557903</v>
      </c>
      <c r="E18" s="237">
        <v>65.157992565055764</v>
      </c>
      <c r="F18" s="237">
        <v>67.646398923042412</v>
      </c>
      <c r="G18" s="237">
        <v>66.840543331895248</v>
      </c>
      <c r="H18" s="237">
        <v>63.417373309105599</v>
      </c>
      <c r="I18" s="237">
        <v>61.706187634454345</v>
      </c>
      <c r="J18" s="237">
        <v>60.490833252497822</v>
      </c>
      <c r="K18" s="237">
        <v>66.874187832250442</v>
      </c>
      <c r="L18" s="237">
        <v>65.812106207980847</v>
      </c>
      <c r="M18" s="237">
        <v>62.961192473165006</v>
      </c>
      <c r="N18" s="237">
        <v>64.786466082548074</v>
      </c>
      <c r="O18" s="237">
        <v>64.523829823514362</v>
      </c>
      <c r="P18" s="237">
        <v>63.428667797585391</v>
      </c>
      <c r="Q18" s="237">
        <v>63.71991962543143</v>
      </c>
      <c r="R18" s="237">
        <v>64.395314304570206</v>
      </c>
      <c r="S18" s="237">
        <v>66.815034172678111</v>
      </c>
      <c r="T18" s="237">
        <v>67.382298533128377</v>
      </c>
      <c r="U18" s="237">
        <v>70.099196976854046</v>
      </c>
      <c r="V18" s="237">
        <v>69.21759986767016</v>
      </c>
      <c r="W18" s="237">
        <v>71.282681707885388</v>
      </c>
      <c r="X18" s="237">
        <v>72.039417442529185</v>
      </c>
      <c r="Y18" s="237">
        <v>88.344786500041565</v>
      </c>
      <c r="Z18" s="237">
        <v>90.874670500838732</v>
      </c>
      <c r="AA18" s="237">
        <v>88.675516196159293</v>
      </c>
      <c r="AB18" s="238">
        <v>87.24302233425955</v>
      </c>
      <c r="AC18" s="237">
        <v>86.601713653952459</v>
      </c>
      <c r="AD18" s="238">
        <v>84.183389779103265</v>
      </c>
      <c r="AF18" s="30"/>
      <c r="AG18" s="31"/>
    </row>
    <row r="19" spans="1:37" ht="12.75" customHeight="1">
      <c r="A19" s="28" t="s">
        <v>35</v>
      </c>
      <c r="B19" s="235">
        <v>87.300714678394726</v>
      </c>
      <c r="C19" s="235" t="s">
        <v>25</v>
      </c>
      <c r="D19" s="235">
        <v>78.682061391157418</v>
      </c>
      <c r="E19" s="235">
        <v>80.518860416998251</v>
      </c>
      <c r="F19" s="235">
        <v>82.551354807769158</v>
      </c>
      <c r="G19" s="235">
        <v>80.976375351065585</v>
      </c>
      <c r="H19" s="235">
        <v>76.907489673447117</v>
      </c>
      <c r="I19" s="235">
        <v>70.26362038664324</v>
      </c>
      <c r="J19" s="235">
        <v>71.57658919070289</v>
      </c>
      <c r="K19" s="235">
        <v>71.220852318413293</v>
      </c>
      <c r="L19" s="235">
        <v>76.445929128184972</v>
      </c>
      <c r="M19" s="235">
        <v>72.063073250408337</v>
      </c>
      <c r="N19" s="235">
        <v>73.015395718065918</v>
      </c>
      <c r="O19" s="235">
        <v>74.698438978240304</v>
      </c>
      <c r="P19" s="235">
        <v>75.282075142491564</v>
      </c>
      <c r="Q19" s="235">
        <v>79.153075143823031</v>
      </c>
      <c r="R19" s="235">
        <v>79.677840167886103</v>
      </c>
      <c r="S19" s="235">
        <v>77.385568256206255</v>
      </c>
      <c r="T19" s="235">
        <v>78.591642297896428</v>
      </c>
      <c r="U19" s="235">
        <v>77.292656192911949</v>
      </c>
      <c r="V19" s="235">
        <v>79.275671440386546</v>
      </c>
      <c r="W19" s="235">
        <v>78.296586362475523</v>
      </c>
      <c r="X19" s="235">
        <v>78.659302033642987</v>
      </c>
      <c r="Y19" s="235">
        <v>90.575615362513176</v>
      </c>
      <c r="Z19" s="235">
        <v>86.761918647033099</v>
      </c>
      <c r="AA19" s="235">
        <v>86.848072562358283</v>
      </c>
      <c r="AB19" s="236">
        <v>86.52428736346684</v>
      </c>
      <c r="AC19" s="235">
        <v>83.44975574122266</v>
      </c>
      <c r="AD19" s="236">
        <v>81.95316159250585</v>
      </c>
      <c r="AF19" s="30"/>
      <c r="AG19" s="31"/>
    </row>
    <row r="20" spans="1:37" ht="12.75" customHeight="1">
      <c r="A20" s="29" t="s">
        <v>36</v>
      </c>
      <c r="B20" s="237">
        <v>92.950819672131146</v>
      </c>
      <c r="C20" s="237" t="s">
        <v>25</v>
      </c>
      <c r="D20" s="237">
        <v>88.085598611914406</v>
      </c>
      <c r="E20" s="237">
        <v>70.50378491255546</v>
      </c>
      <c r="F20" s="237">
        <v>73.505211190345591</v>
      </c>
      <c r="G20" s="237">
        <v>70.758870758870756</v>
      </c>
      <c r="H20" s="237">
        <v>68.843710292249057</v>
      </c>
      <c r="I20" s="237">
        <v>67.054167697254513</v>
      </c>
      <c r="J20" s="237">
        <v>68.535825545171335</v>
      </c>
      <c r="K20" s="237">
        <v>69.612756264236893</v>
      </c>
      <c r="L20" s="237">
        <v>71.6591928251121</v>
      </c>
      <c r="M20" s="237">
        <v>71.920017200602018</v>
      </c>
      <c r="N20" s="237">
        <v>69.953547297297305</v>
      </c>
      <c r="O20" s="237">
        <v>70.980473618612379</v>
      </c>
      <c r="P20" s="237">
        <v>69.945033372595205</v>
      </c>
      <c r="Q20" s="237">
        <v>69.808157943751155</v>
      </c>
      <c r="R20" s="237">
        <v>71.258865248226954</v>
      </c>
      <c r="S20" s="237">
        <v>78.161738510865703</v>
      </c>
      <c r="T20" s="237">
        <v>71.497818710615618</v>
      </c>
      <c r="U20" s="237">
        <v>79.633087992969351</v>
      </c>
      <c r="V20" s="237">
        <v>76.427879961277839</v>
      </c>
      <c r="W20" s="237">
        <v>74.847119407788867</v>
      </c>
      <c r="X20" s="237">
        <v>75.305895439377096</v>
      </c>
      <c r="Y20" s="237">
        <v>79.001344989912582</v>
      </c>
      <c r="Z20" s="237">
        <v>76.474475466710729</v>
      </c>
      <c r="AA20" s="237">
        <v>77.227722772277232</v>
      </c>
      <c r="AB20" s="238">
        <v>70.890249646726332</v>
      </c>
      <c r="AC20" s="237">
        <v>74.937072995325423</v>
      </c>
      <c r="AD20" s="238">
        <v>71.062958539498382</v>
      </c>
      <c r="AF20" s="30"/>
      <c r="AG20" s="31"/>
    </row>
    <row r="21" spans="1:37" ht="12.75" customHeight="1">
      <c r="A21" s="28" t="s">
        <v>37</v>
      </c>
      <c r="B21" s="235" t="s">
        <v>12</v>
      </c>
      <c r="C21" s="235" t="s">
        <v>12</v>
      </c>
      <c r="D21" s="235" t="s">
        <v>12</v>
      </c>
      <c r="E21" s="235">
        <v>80.865587614356087</v>
      </c>
      <c r="F21" s="235">
        <v>77.112254245648643</v>
      </c>
      <c r="G21" s="235">
        <v>63.035544668299757</v>
      </c>
      <c r="H21" s="235">
        <v>60.41393382888792</v>
      </c>
      <c r="I21" s="235">
        <v>61.154868096412983</v>
      </c>
      <c r="J21" s="235">
        <v>65.282943009347676</v>
      </c>
      <c r="K21" s="235">
        <v>66.379900283507681</v>
      </c>
      <c r="L21" s="235">
        <v>67.822833451309535</v>
      </c>
      <c r="M21" s="235">
        <v>70.072417360461102</v>
      </c>
      <c r="N21" s="235">
        <v>71.663031058481351</v>
      </c>
      <c r="O21" s="235">
        <v>73.717714583876855</v>
      </c>
      <c r="P21" s="235">
        <v>72.041707080504366</v>
      </c>
      <c r="Q21" s="235">
        <v>72.496843740895414</v>
      </c>
      <c r="R21" s="235">
        <v>73.678886266197793</v>
      </c>
      <c r="S21" s="235">
        <v>77.67102615694165</v>
      </c>
      <c r="T21" s="235">
        <v>75.566303114050243</v>
      </c>
      <c r="U21" s="235">
        <v>76.242914979757074</v>
      </c>
      <c r="V21" s="235">
        <v>76.046459008975035</v>
      </c>
      <c r="W21" s="235">
        <v>73.575988723986413</v>
      </c>
      <c r="X21" s="235">
        <v>76.620742118164145</v>
      </c>
      <c r="Y21" s="235">
        <v>78.168346687343842</v>
      </c>
      <c r="Z21" s="235">
        <v>77.886593695992104</v>
      </c>
      <c r="AA21" s="235">
        <v>78.191450224413217</v>
      </c>
      <c r="AB21" s="236">
        <v>76.094916208984657</v>
      </c>
      <c r="AC21" s="235">
        <v>76.147282133978365</v>
      </c>
      <c r="AD21" s="236">
        <v>74.367324784585108</v>
      </c>
      <c r="AF21" s="30"/>
      <c r="AG21" s="31"/>
    </row>
    <row r="22" spans="1:37" ht="12.75" customHeight="1">
      <c r="A22" s="29" t="s">
        <v>38</v>
      </c>
      <c r="B22" s="237" t="s">
        <v>12</v>
      </c>
      <c r="C22" s="237" t="s">
        <v>12</v>
      </c>
      <c r="D22" s="237" t="s">
        <v>12</v>
      </c>
      <c r="E22" s="237">
        <v>80.927189196714465</v>
      </c>
      <c r="F22" s="237">
        <v>69.70646610258018</v>
      </c>
      <c r="G22" s="237">
        <v>65.925381363719907</v>
      </c>
      <c r="H22" s="237">
        <v>63.615600843288824</v>
      </c>
      <c r="I22" s="237">
        <v>65.764746824430148</v>
      </c>
      <c r="J22" s="237">
        <v>66.542847270214239</v>
      </c>
      <c r="K22" s="237">
        <v>68.670777663583422</v>
      </c>
      <c r="L22" s="237">
        <v>66.082348145128407</v>
      </c>
      <c r="M22" s="237">
        <v>65.61056105610561</v>
      </c>
      <c r="N22" s="237">
        <v>71.526940953692545</v>
      </c>
      <c r="O22" s="237">
        <v>74.120515499825842</v>
      </c>
      <c r="P22" s="237">
        <v>73.014136654325142</v>
      </c>
      <c r="Q22" s="237">
        <v>72.07699420021855</v>
      </c>
      <c r="R22" s="237">
        <v>72.008658008658017</v>
      </c>
      <c r="S22" s="237">
        <v>74.154730845002931</v>
      </c>
      <c r="T22" s="237">
        <v>75.153898768809853</v>
      </c>
      <c r="U22" s="237">
        <v>74.3456022465149</v>
      </c>
      <c r="V22" s="237">
        <v>73.166343758649319</v>
      </c>
      <c r="W22" s="237">
        <v>76.037525838766101</v>
      </c>
      <c r="X22" s="237">
        <v>82.242827151854442</v>
      </c>
      <c r="Y22" s="237">
        <v>81.03766617429838</v>
      </c>
      <c r="Z22" s="237">
        <v>83.471511730463931</v>
      </c>
      <c r="AA22" s="237">
        <v>83.805862566074012</v>
      </c>
      <c r="AB22" s="238">
        <v>82.885705759474774</v>
      </c>
      <c r="AC22" s="237">
        <v>81.40495867768594</v>
      </c>
      <c r="AD22" s="238">
        <v>79.394449116904966</v>
      </c>
      <c r="AF22" s="30"/>
      <c r="AG22" s="31"/>
    </row>
    <row r="23" spans="1:37" ht="12.75" customHeight="1">
      <c r="A23" s="28" t="s">
        <v>39</v>
      </c>
      <c r="B23" s="235">
        <v>88.5</v>
      </c>
      <c r="C23" s="235" t="s">
        <v>25</v>
      </c>
      <c r="D23" s="235">
        <v>76.700367647058826</v>
      </c>
      <c r="E23" s="235">
        <v>78.974098527171151</v>
      </c>
      <c r="F23" s="235">
        <v>76.983961674651113</v>
      </c>
      <c r="G23" s="235">
        <v>55.353430353430355</v>
      </c>
      <c r="H23" s="235">
        <v>70.485003190810474</v>
      </c>
      <c r="I23" s="235">
        <v>70.805656738804373</v>
      </c>
      <c r="J23" s="235">
        <v>72.671996396802157</v>
      </c>
      <c r="K23" s="235">
        <v>72.810060711188214</v>
      </c>
      <c r="L23" s="235">
        <v>72.890106416605207</v>
      </c>
      <c r="M23" s="235">
        <v>73.024989923417976</v>
      </c>
      <c r="N23" s="235">
        <v>74.569175348067375</v>
      </c>
      <c r="O23" s="235">
        <v>75.587084148727996</v>
      </c>
      <c r="P23" s="235">
        <v>69.654982565608364</v>
      </c>
      <c r="Q23" s="235">
        <v>73.850291349170774</v>
      </c>
      <c r="R23" s="235">
        <v>70.687134502923982</v>
      </c>
      <c r="S23" s="235">
        <v>71.334203855902913</v>
      </c>
      <c r="T23" s="235">
        <v>73.091072903371128</v>
      </c>
      <c r="U23" s="235">
        <v>75.574672119588215</v>
      </c>
      <c r="V23" s="235">
        <v>73.440262692599148</v>
      </c>
      <c r="W23" s="235">
        <v>71.600631828353301</v>
      </c>
      <c r="X23" s="235">
        <v>72.219027538176476</v>
      </c>
      <c r="Y23" s="235">
        <v>75.637522768670308</v>
      </c>
      <c r="Z23" s="235">
        <v>85.387900355871878</v>
      </c>
      <c r="AA23" s="235">
        <v>84.17813429223429</v>
      </c>
      <c r="AB23" s="236">
        <v>83.347172248362398</v>
      </c>
      <c r="AC23" s="235">
        <v>72.974358974358978</v>
      </c>
      <c r="AD23" s="236">
        <v>72.052429264603944</v>
      </c>
      <c r="AF23" s="30"/>
      <c r="AG23" s="31"/>
    </row>
    <row r="24" spans="1:37" ht="12.75" customHeight="1">
      <c r="A24" s="29" t="s">
        <v>40</v>
      </c>
      <c r="B24" s="237" t="s">
        <v>12</v>
      </c>
      <c r="C24" s="237" t="s">
        <v>12</v>
      </c>
      <c r="D24" s="237" t="s">
        <v>12</v>
      </c>
      <c r="E24" s="237">
        <v>78.189910979228486</v>
      </c>
      <c r="F24" s="237">
        <v>72.316210396800983</v>
      </c>
      <c r="G24" s="237">
        <v>66.458163357809809</v>
      </c>
      <c r="H24" s="237">
        <v>64.690559597592738</v>
      </c>
      <c r="I24" s="237">
        <v>66.072232729892818</v>
      </c>
      <c r="J24" s="237">
        <v>66.409952606635073</v>
      </c>
      <c r="K24" s="237">
        <v>67.540089270953871</v>
      </c>
      <c r="L24" s="237">
        <v>69.725940089228814</v>
      </c>
      <c r="M24" s="237">
        <v>69.622331691297205</v>
      </c>
      <c r="N24" s="237">
        <v>70.137642130460804</v>
      </c>
      <c r="O24" s="237">
        <v>74.232277033649126</v>
      </c>
      <c r="P24" s="237">
        <v>72.838826398175087</v>
      </c>
      <c r="Q24" s="237">
        <v>73.4152961839374</v>
      </c>
      <c r="R24" s="237">
        <v>70.997896704837586</v>
      </c>
      <c r="S24" s="237">
        <v>71.998727937668946</v>
      </c>
      <c r="T24" s="237">
        <v>73.65783822476736</v>
      </c>
      <c r="U24" s="237">
        <v>72.827234342012673</v>
      </c>
      <c r="V24" s="237">
        <v>71.366547270161732</v>
      </c>
      <c r="W24" s="237">
        <v>70.476190476190482</v>
      </c>
      <c r="X24" s="237">
        <v>70.731056563500545</v>
      </c>
      <c r="Y24" s="237">
        <v>73.263490241102176</v>
      </c>
      <c r="Z24" s="237">
        <v>72.584361024529059</v>
      </c>
      <c r="AA24" s="237">
        <v>73.366013071895424</v>
      </c>
      <c r="AB24" s="238">
        <v>73.693672099712373</v>
      </c>
      <c r="AC24" s="237">
        <v>74.047474132684115</v>
      </c>
      <c r="AD24" s="238">
        <v>74.168734491315135</v>
      </c>
      <c r="AF24" s="30"/>
      <c r="AG24" s="31"/>
    </row>
    <row r="25" spans="1:37" ht="12.75" customHeight="1">
      <c r="A25" s="217" t="s">
        <v>41</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F25" s="31"/>
      <c r="AG25" s="31"/>
      <c r="AH25" s="31"/>
      <c r="AI25" s="31"/>
      <c r="AJ25" s="156"/>
      <c r="AK25" s="157"/>
    </row>
    <row r="26" spans="1:37" ht="12.75" customHeight="1">
      <c r="A26" s="32" t="s">
        <v>14</v>
      </c>
      <c r="B26" s="235">
        <v>94.3</v>
      </c>
      <c r="C26" s="235">
        <v>89.9</v>
      </c>
      <c r="D26" s="235">
        <v>82.913142485361092</v>
      </c>
      <c r="E26" s="235">
        <v>83.8102394346175</v>
      </c>
      <c r="F26" s="235">
        <v>82.123579399318245</v>
      </c>
      <c r="G26" s="235">
        <v>77.116359967072938</v>
      </c>
      <c r="H26" s="235">
        <v>77.096757191234801</v>
      </c>
      <c r="I26" s="235">
        <v>74.062838849589511</v>
      </c>
      <c r="J26" s="235">
        <v>73.722651119582281</v>
      </c>
      <c r="K26" s="235">
        <v>77.585033584957969</v>
      </c>
      <c r="L26" s="235">
        <v>78.319951353296673</v>
      </c>
      <c r="M26" s="235">
        <v>77.410696492626542</v>
      </c>
      <c r="N26" s="235">
        <v>77.929163348963399</v>
      </c>
      <c r="O26" s="235">
        <v>78.358619110322323</v>
      </c>
      <c r="P26" s="235">
        <v>76.67369041640282</v>
      </c>
      <c r="Q26" s="235">
        <v>76.410507888298312</v>
      </c>
      <c r="R26" s="235">
        <v>77.052860946640124</v>
      </c>
      <c r="S26" s="235">
        <v>79.85005009846941</v>
      </c>
      <c r="T26" s="235">
        <v>81.627467460853438</v>
      </c>
      <c r="U26" s="235">
        <v>82.793989216281886</v>
      </c>
      <c r="V26" s="235">
        <v>82.662738832916233</v>
      </c>
      <c r="W26" s="235">
        <v>83.019529147701434</v>
      </c>
      <c r="X26" s="235">
        <v>83.179183984077739</v>
      </c>
      <c r="Y26" s="235">
        <v>89.198014282301102</v>
      </c>
      <c r="Z26" s="235">
        <v>88.907432563555204</v>
      </c>
      <c r="AA26" s="235">
        <v>87.525083136068005</v>
      </c>
      <c r="AB26" s="236">
        <v>86.239072782634324</v>
      </c>
      <c r="AC26" s="235">
        <v>83.978807767909331</v>
      </c>
      <c r="AD26" s="236">
        <v>81.564466964886577</v>
      </c>
    </row>
    <row r="27" spans="1:37" ht="12.75" customHeight="1">
      <c r="A27" s="33" t="s">
        <v>15</v>
      </c>
      <c r="B27" s="237">
        <v>78.438861906993907</v>
      </c>
      <c r="C27" s="237">
        <v>65.900000000000006</v>
      </c>
      <c r="D27" s="237">
        <v>70.474378527964276</v>
      </c>
      <c r="E27" s="237">
        <v>67.809767121941633</v>
      </c>
      <c r="F27" s="237">
        <v>68.956917813395251</v>
      </c>
      <c r="G27" s="237">
        <v>66.077792485490278</v>
      </c>
      <c r="H27" s="237">
        <v>63.762312070873506</v>
      </c>
      <c r="I27" s="237">
        <v>63.253884411314353</v>
      </c>
      <c r="J27" s="237">
        <v>63.267314765251328</v>
      </c>
      <c r="K27" s="237">
        <v>65.349584340741231</v>
      </c>
      <c r="L27" s="237">
        <v>65.875617699608853</v>
      </c>
      <c r="M27" s="237">
        <v>65.703177545563406</v>
      </c>
      <c r="N27" s="237">
        <v>67.255005131464472</v>
      </c>
      <c r="O27" s="237">
        <v>68.03154710458081</v>
      </c>
      <c r="P27" s="237">
        <v>66.7643507201131</v>
      </c>
      <c r="Q27" s="237">
        <v>67.097232553260483</v>
      </c>
      <c r="R27" s="237">
        <v>67.082214404333286</v>
      </c>
      <c r="S27" s="237">
        <v>69.850591588220055</v>
      </c>
      <c r="T27" s="237">
        <v>71.062633855634843</v>
      </c>
      <c r="U27" s="237">
        <v>72.724264598089192</v>
      </c>
      <c r="V27" s="237">
        <v>73.137088186493429</v>
      </c>
      <c r="W27" s="237">
        <v>74.742852439019828</v>
      </c>
      <c r="X27" s="237">
        <v>75.468986470774354</v>
      </c>
      <c r="Y27" s="237">
        <v>81.156625738030158</v>
      </c>
      <c r="Z27" s="237">
        <v>80.552949134789529</v>
      </c>
      <c r="AA27" s="237">
        <v>80.510768155412634</v>
      </c>
      <c r="AB27" s="238">
        <v>80.143310710436637</v>
      </c>
      <c r="AC27" s="237">
        <v>78.716647387494291</v>
      </c>
      <c r="AD27" s="238">
        <v>77.282658071773128</v>
      </c>
    </row>
    <row r="28" spans="1:37" ht="12.75" customHeight="1">
      <c r="A28" s="217" t="s">
        <v>42</v>
      </c>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row>
    <row r="29" spans="1:37" ht="12.75" customHeight="1">
      <c r="A29" s="32" t="s">
        <v>43</v>
      </c>
      <c r="B29" s="235">
        <v>91.920695403667537</v>
      </c>
      <c r="C29" s="235">
        <v>84.6</v>
      </c>
      <c r="D29" s="235">
        <v>85.25458166931908</v>
      </c>
      <c r="E29" s="235">
        <v>83.51395822554106</v>
      </c>
      <c r="F29" s="235">
        <v>82.811019217522755</v>
      </c>
      <c r="G29" s="235">
        <v>77.739747895940027</v>
      </c>
      <c r="H29" s="235">
        <v>76.004181593550754</v>
      </c>
      <c r="I29" s="235">
        <v>75.802270094222678</v>
      </c>
      <c r="J29" s="235">
        <v>76.78844096777091</v>
      </c>
      <c r="K29" s="235">
        <v>80.107427519847747</v>
      </c>
      <c r="L29" s="235">
        <v>80.149721164704928</v>
      </c>
      <c r="M29" s="235">
        <v>81.635961195086026</v>
      </c>
      <c r="N29" s="235">
        <v>83.017780444669015</v>
      </c>
      <c r="O29" s="235">
        <v>83.488553416735556</v>
      </c>
      <c r="P29" s="235">
        <v>82.473463904458669</v>
      </c>
      <c r="Q29" s="235">
        <v>83.160547103028875</v>
      </c>
      <c r="R29" s="235">
        <v>83.666134185303505</v>
      </c>
      <c r="S29" s="235">
        <v>86.629613955272248</v>
      </c>
      <c r="T29" s="235">
        <v>87.684630674222092</v>
      </c>
      <c r="U29" s="235">
        <v>89.027001950952922</v>
      </c>
      <c r="V29" s="235">
        <v>90.22556866515086</v>
      </c>
      <c r="W29" s="235">
        <v>90.853592547680023</v>
      </c>
      <c r="X29" s="235">
        <v>90.897659934357179</v>
      </c>
      <c r="Y29" s="235">
        <v>90.107097135111289</v>
      </c>
      <c r="Z29" s="235">
        <v>89.698923956381805</v>
      </c>
      <c r="AA29" s="235">
        <v>89.201364948405413</v>
      </c>
      <c r="AB29" s="236">
        <v>88.025043521441887</v>
      </c>
      <c r="AC29" s="235">
        <v>86.395498131932953</v>
      </c>
      <c r="AD29" s="236">
        <v>84.607109489438344</v>
      </c>
    </row>
    <row r="30" spans="1:37" ht="12.75" customHeight="1">
      <c r="A30" s="33" t="s">
        <v>44</v>
      </c>
      <c r="B30" s="237">
        <v>71.719822749662427</v>
      </c>
      <c r="C30" s="237">
        <v>57.7</v>
      </c>
      <c r="D30" s="237">
        <v>55.55436929482731</v>
      </c>
      <c r="E30" s="237">
        <v>54.522387270708883</v>
      </c>
      <c r="F30" s="237">
        <v>54.604447879328951</v>
      </c>
      <c r="G30" s="237">
        <v>51.303023233473766</v>
      </c>
      <c r="H30" s="237">
        <v>50.960069823259872</v>
      </c>
      <c r="I30" s="237">
        <v>44.668791139901785</v>
      </c>
      <c r="J30" s="237">
        <v>43.47861938979856</v>
      </c>
      <c r="K30" s="237">
        <v>44.177021356181839</v>
      </c>
      <c r="L30" s="237">
        <v>47.262408190518585</v>
      </c>
      <c r="M30" s="237">
        <v>45.853711986134215</v>
      </c>
      <c r="N30" s="237">
        <v>47.075407169134635</v>
      </c>
      <c r="O30" s="237">
        <v>49.218482300535072</v>
      </c>
      <c r="P30" s="237">
        <v>47.929042035057577</v>
      </c>
      <c r="Q30" s="237">
        <v>47.040633983373475</v>
      </c>
      <c r="R30" s="237">
        <v>45.658114116339384</v>
      </c>
      <c r="S30" s="237">
        <v>46.704977643495361</v>
      </c>
      <c r="T30" s="237">
        <v>48.391481993407965</v>
      </c>
      <c r="U30" s="237">
        <v>50.387107788920481</v>
      </c>
      <c r="V30" s="237">
        <v>49.715002839455103</v>
      </c>
      <c r="W30" s="237">
        <v>48.668654191198044</v>
      </c>
      <c r="X30" s="237">
        <v>50.085526908081079</v>
      </c>
      <c r="Y30" s="237">
        <v>66.800053227891425</v>
      </c>
      <c r="Z30" s="237">
        <v>67.593435307242885</v>
      </c>
      <c r="AA30" s="237">
        <v>66.006088693257837</v>
      </c>
      <c r="AB30" s="238">
        <v>65.19584733436983</v>
      </c>
      <c r="AC30" s="237">
        <v>62.32386256569167</v>
      </c>
      <c r="AD30" s="238">
        <v>60.039386842665529</v>
      </c>
    </row>
    <row r="31" spans="1:37" ht="12.75" customHeight="1">
      <c r="A31" s="217" t="s">
        <v>45</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row>
    <row r="32" spans="1:37" ht="25.5" customHeight="1">
      <c r="A32" s="34" t="s">
        <v>46</v>
      </c>
      <c r="B32" s="235">
        <v>97.4</v>
      </c>
      <c r="C32" s="235">
        <v>94.7</v>
      </c>
      <c r="D32" s="235">
        <v>89.80307472858388</v>
      </c>
      <c r="E32" s="235">
        <v>91.287436795021392</v>
      </c>
      <c r="F32" s="235">
        <v>88.801334126527465</v>
      </c>
      <c r="G32" s="235">
        <v>82.605157278712511</v>
      </c>
      <c r="H32" s="235">
        <v>82.524324130255266</v>
      </c>
      <c r="I32" s="235">
        <v>81.313776071702137</v>
      </c>
      <c r="J32" s="235">
        <v>81.367108033834185</v>
      </c>
      <c r="K32" s="235">
        <v>85.938560022265904</v>
      </c>
      <c r="L32" s="235">
        <v>85.381939035156051</v>
      </c>
      <c r="M32" s="235">
        <v>86.54307864303648</v>
      </c>
      <c r="N32" s="235">
        <v>88.078369709910561</v>
      </c>
      <c r="O32" s="235">
        <v>87.753990016170988</v>
      </c>
      <c r="P32" s="235">
        <v>86.910171719167423</v>
      </c>
      <c r="Q32" s="235">
        <v>87.786138282752276</v>
      </c>
      <c r="R32" s="235">
        <v>88.335395554998669</v>
      </c>
      <c r="S32" s="235">
        <v>90.960078446521166</v>
      </c>
      <c r="T32" s="235">
        <v>92.068115294219439</v>
      </c>
      <c r="U32" s="235">
        <v>93.122525164516787</v>
      </c>
      <c r="V32" s="235">
        <v>94.367187390148914</v>
      </c>
      <c r="W32" s="235">
        <v>94.642791190121514</v>
      </c>
      <c r="X32" s="235">
        <v>94.463478730720112</v>
      </c>
      <c r="Y32" s="235">
        <v>93.310195278894099</v>
      </c>
      <c r="Z32" s="235">
        <v>92.980454737286351</v>
      </c>
      <c r="AA32" s="235">
        <v>91.876594846606935</v>
      </c>
      <c r="AB32" s="236">
        <v>90.383590175925804</v>
      </c>
      <c r="AC32" s="235">
        <v>88.289334272318342</v>
      </c>
      <c r="AD32" s="236">
        <v>86.22058517284465</v>
      </c>
      <c r="AE32" s="35"/>
    </row>
    <row r="33" spans="1:33" ht="12.75" customHeight="1">
      <c r="A33" s="158" t="s">
        <v>47</v>
      </c>
      <c r="B33" s="237">
        <v>85.9</v>
      </c>
      <c r="C33" s="237">
        <v>75.8</v>
      </c>
      <c r="D33" s="237">
        <v>67.987124463519308</v>
      </c>
      <c r="E33" s="237">
        <v>66.677806741973583</v>
      </c>
      <c r="F33" s="237">
        <v>66.296056585456057</v>
      </c>
      <c r="G33" s="237">
        <v>62.573892819071617</v>
      </c>
      <c r="H33" s="237">
        <v>62.117909338617785</v>
      </c>
      <c r="I33" s="237">
        <v>54.148228751057914</v>
      </c>
      <c r="J33" s="237">
        <v>54.254811515826304</v>
      </c>
      <c r="K33" s="237">
        <v>55.62111233077205</v>
      </c>
      <c r="L33" s="237">
        <v>60.434020166593591</v>
      </c>
      <c r="M33" s="237">
        <v>58.04081632653061</v>
      </c>
      <c r="N33" s="237">
        <v>58.211545804839105</v>
      </c>
      <c r="O33" s="237">
        <v>60.800512433071638</v>
      </c>
      <c r="P33" s="237">
        <v>58.828638603111848</v>
      </c>
      <c r="Q33" s="237">
        <v>56.98335189468574</v>
      </c>
      <c r="R33" s="237">
        <v>56.090037394328284</v>
      </c>
      <c r="S33" s="237">
        <v>57.85223645696972</v>
      </c>
      <c r="T33" s="237">
        <v>60.052441041073848</v>
      </c>
      <c r="U33" s="237">
        <v>61.819411079304345</v>
      </c>
      <c r="V33" s="237">
        <v>60.266896254842869</v>
      </c>
      <c r="W33" s="237">
        <v>58.572741749634247</v>
      </c>
      <c r="X33" s="237">
        <v>59.091981441191123</v>
      </c>
      <c r="Y33" s="237">
        <v>76.804361724799321</v>
      </c>
      <c r="Z33" s="237">
        <v>77.568291966514906</v>
      </c>
      <c r="AA33" s="237">
        <v>75.025718274671178</v>
      </c>
      <c r="AB33" s="238">
        <v>73.499990473105584</v>
      </c>
      <c r="AC33" s="237">
        <v>70.236650485436897</v>
      </c>
      <c r="AD33" s="238">
        <v>66.789195440277553</v>
      </c>
      <c r="AE33" s="35"/>
    </row>
    <row r="34" spans="1:33" ht="25.5" customHeight="1">
      <c r="A34" s="34" t="s">
        <v>48</v>
      </c>
      <c r="B34" s="235">
        <v>85.9</v>
      </c>
      <c r="C34" s="235">
        <v>74.2</v>
      </c>
      <c r="D34" s="235">
        <v>80.610118746586295</v>
      </c>
      <c r="E34" s="235">
        <v>76.356620379074784</v>
      </c>
      <c r="F34" s="235">
        <v>77.412238296974706</v>
      </c>
      <c r="G34" s="235">
        <v>73.501509442979696</v>
      </c>
      <c r="H34" s="235">
        <v>70.442033368810343</v>
      </c>
      <c r="I34" s="235">
        <v>71.10540887298265</v>
      </c>
      <c r="J34" s="235">
        <v>72.925981122702439</v>
      </c>
      <c r="K34" s="235">
        <v>75.29586541980953</v>
      </c>
      <c r="L34" s="235">
        <v>75.896494227400325</v>
      </c>
      <c r="M34" s="235">
        <v>77.637827021861185</v>
      </c>
      <c r="N34" s="235">
        <v>79.011324011005726</v>
      </c>
      <c r="O34" s="235">
        <v>80.057266075152882</v>
      </c>
      <c r="P34" s="235">
        <v>78.962324436770047</v>
      </c>
      <c r="Q34" s="235">
        <v>79.497788840928948</v>
      </c>
      <c r="R34" s="235">
        <v>79.886791496051018</v>
      </c>
      <c r="S34" s="235">
        <v>83.156376982566528</v>
      </c>
      <c r="T34" s="235">
        <v>84.143706576748144</v>
      </c>
      <c r="U34" s="235">
        <v>85.695517640754389</v>
      </c>
      <c r="V34" s="235">
        <v>86.839670086501712</v>
      </c>
      <c r="W34" s="235">
        <v>87.743346958573539</v>
      </c>
      <c r="X34" s="235">
        <v>87.907527546081766</v>
      </c>
      <c r="Y34" s="235">
        <v>87.417493790387226</v>
      </c>
      <c r="Z34" s="235">
        <v>86.955970544139689</v>
      </c>
      <c r="AA34" s="235">
        <v>86.951447120013341</v>
      </c>
      <c r="AB34" s="236">
        <v>86.054737060148625</v>
      </c>
      <c r="AC34" s="235">
        <v>84.80937325646272</v>
      </c>
      <c r="AD34" s="236">
        <v>83.271471591184564</v>
      </c>
      <c r="AE34" s="35"/>
    </row>
    <row r="35" spans="1:33" ht="12.75" customHeight="1">
      <c r="A35" s="158" t="s">
        <v>49</v>
      </c>
      <c r="B35" s="237">
        <v>49.6</v>
      </c>
      <c r="C35" s="237">
        <v>31.9</v>
      </c>
      <c r="D35" s="237">
        <v>35.105181420302131</v>
      </c>
      <c r="E35" s="237">
        <v>36.800389800227386</v>
      </c>
      <c r="F35" s="237">
        <v>38.691206543967283</v>
      </c>
      <c r="G35" s="237">
        <v>36.577722913303582</v>
      </c>
      <c r="H35" s="237">
        <v>37.292918259603134</v>
      </c>
      <c r="I35" s="237">
        <v>33.535910033226365</v>
      </c>
      <c r="J35" s="237">
        <v>31.877889484112426</v>
      </c>
      <c r="K35" s="237">
        <v>32.211090122187422</v>
      </c>
      <c r="L35" s="237">
        <v>33.679927667269439</v>
      </c>
      <c r="M35" s="237">
        <v>33.041825871968285</v>
      </c>
      <c r="N35" s="237">
        <v>34.388594479158428</v>
      </c>
      <c r="O35" s="237">
        <v>35.895788857191434</v>
      </c>
      <c r="P35" s="237">
        <v>35.074178735429179</v>
      </c>
      <c r="Q35" s="237">
        <v>35.171802563403325</v>
      </c>
      <c r="R35" s="237">
        <v>33.870941224825316</v>
      </c>
      <c r="S35" s="237">
        <v>34.815349377176744</v>
      </c>
      <c r="T35" s="237">
        <v>36.265898281978593</v>
      </c>
      <c r="U35" s="237">
        <v>38.197852760736197</v>
      </c>
      <c r="V35" s="237">
        <v>38.230083312590594</v>
      </c>
      <c r="W35" s="237">
        <v>37.636641573649449</v>
      </c>
      <c r="X35" s="237">
        <v>39.995007415456449</v>
      </c>
      <c r="Y35" s="237">
        <v>55.280163599182011</v>
      </c>
      <c r="Z35" s="237">
        <v>56.205068013665617</v>
      </c>
      <c r="AA35" s="237">
        <v>55.925348006405784</v>
      </c>
      <c r="AB35" s="238">
        <v>55.964585274930101</v>
      </c>
      <c r="AC35" s="237">
        <v>53.83446899006119</v>
      </c>
      <c r="AD35" s="238">
        <v>52.858335530362957</v>
      </c>
      <c r="AE35" s="35"/>
      <c r="AF35" s="35"/>
      <c r="AG35" s="35"/>
    </row>
    <row r="36" spans="1:33" ht="12.75" customHeight="1">
      <c r="A36" s="217" t="s">
        <v>118</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row>
    <row r="37" spans="1:33" ht="12.75" customHeight="1">
      <c r="A37" s="36" t="s">
        <v>100</v>
      </c>
      <c r="B37" s="235" t="s">
        <v>13</v>
      </c>
      <c r="C37" s="235" t="s">
        <v>13</v>
      </c>
      <c r="D37" s="235" t="s">
        <v>13</v>
      </c>
      <c r="E37" s="235" t="s">
        <v>13</v>
      </c>
      <c r="F37" s="235" t="s">
        <v>13</v>
      </c>
      <c r="G37" s="235" t="s">
        <v>13</v>
      </c>
      <c r="H37" s="235" t="s">
        <v>13</v>
      </c>
      <c r="I37" s="235" t="s">
        <v>13</v>
      </c>
      <c r="J37" s="235" t="s">
        <v>13</v>
      </c>
      <c r="K37" s="235" t="s">
        <v>13</v>
      </c>
      <c r="L37" s="235" t="s">
        <v>13</v>
      </c>
      <c r="M37" s="235" t="s">
        <v>13</v>
      </c>
      <c r="N37" s="235" t="s">
        <v>13</v>
      </c>
      <c r="O37" s="235" t="s">
        <v>13</v>
      </c>
      <c r="P37" s="235" t="s">
        <v>50</v>
      </c>
      <c r="Q37" s="235" t="s">
        <v>51</v>
      </c>
      <c r="R37" s="235" t="s">
        <v>52</v>
      </c>
      <c r="S37" s="235" t="s">
        <v>13</v>
      </c>
      <c r="T37" s="235" t="s">
        <v>53</v>
      </c>
      <c r="U37" s="235" t="s">
        <v>13</v>
      </c>
      <c r="V37" s="235" t="s">
        <v>54</v>
      </c>
      <c r="W37" s="235" t="s">
        <v>13</v>
      </c>
      <c r="X37" s="235" t="s">
        <v>55</v>
      </c>
      <c r="Y37" s="235" t="s">
        <v>13</v>
      </c>
      <c r="Z37" s="235" t="s">
        <v>13</v>
      </c>
      <c r="AA37" s="235" t="s">
        <v>55</v>
      </c>
      <c r="AB37" s="236" t="s">
        <v>13</v>
      </c>
      <c r="AC37" s="235" t="s">
        <v>13</v>
      </c>
      <c r="AD37" s="236" t="s">
        <v>121</v>
      </c>
    </row>
    <row r="38" spans="1:33" ht="12.75" customHeight="1">
      <c r="A38" s="37" t="s">
        <v>101</v>
      </c>
      <c r="B38" s="237" t="s">
        <v>13</v>
      </c>
      <c r="C38" s="237" t="s">
        <v>13</v>
      </c>
      <c r="D38" s="237" t="s">
        <v>13</v>
      </c>
      <c r="E38" s="237" t="s">
        <v>13</v>
      </c>
      <c r="F38" s="237" t="s">
        <v>13</v>
      </c>
      <c r="G38" s="237" t="s">
        <v>13</v>
      </c>
      <c r="H38" s="237" t="s">
        <v>13</v>
      </c>
      <c r="I38" s="237" t="s">
        <v>13</v>
      </c>
      <c r="J38" s="237" t="s">
        <v>13</v>
      </c>
      <c r="K38" s="237" t="s">
        <v>13</v>
      </c>
      <c r="L38" s="237" t="s">
        <v>13</v>
      </c>
      <c r="M38" s="237" t="s">
        <v>13</v>
      </c>
      <c r="N38" s="237" t="s">
        <v>13</v>
      </c>
      <c r="O38" s="237" t="s">
        <v>13</v>
      </c>
      <c r="P38" s="237" t="s">
        <v>56</v>
      </c>
      <c r="Q38" s="237" t="s">
        <v>57</v>
      </c>
      <c r="R38" s="237" t="s">
        <v>58</v>
      </c>
      <c r="S38" s="237" t="s">
        <v>13</v>
      </c>
      <c r="T38" s="237" t="s">
        <v>59</v>
      </c>
      <c r="U38" s="237" t="s">
        <v>13</v>
      </c>
      <c r="V38" s="237" t="s">
        <v>60</v>
      </c>
      <c r="W38" s="237" t="s">
        <v>13</v>
      </c>
      <c r="X38" s="237" t="s">
        <v>61</v>
      </c>
      <c r="Y38" s="237" t="s">
        <v>13</v>
      </c>
      <c r="Z38" s="237" t="s">
        <v>13</v>
      </c>
      <c r="AA38" s="237" t="s">
        <v>62</v>
      </c>
      <c r="AB38" s="238" t="s">
        <v>13</v>
      </c>
      <c r="AC38" s="237" t="s">
        <v>13</v>
      </c>
      <c r="AD38" s="238" t="s">
        <v>119</v>
      </c>
    </row>
    <row r="39" spans="1:33" ht="12.75" customHeight="1">
      <c r="A39" s="241" t="s">
        <v>63</v>
      </c>
      <c r="B39" s="235" t="s">
        <v>13</v>
      </c>
      <c r="C39" s="235" t="s">
        <v>13</v>
      </c>
      <c r="D39" s="235" t="s">
        <v>13</v>
      </c>
      <c r="E39" s="235" t="s">
        <v>13</v>
      </c>
      <c r="F39" s="235" t="s">
        <v>13</v>
      </c>
      <c r="G39" s="235" t="s">
        <v>13</v>
      </c>
      <c r="H39" s="235" t="s">
        <v>13</v>
      </c>
      <c r="I39" s="235" t="s">
        <v>13</v>
      </c>
      <c r="J39" s="235" t="s">
        <v>13</v>
      </c>
      <c r="K39" s="235" t="s">
        <v>13</v>
      </c>
      <c r="L39" s="235" t="s">
        <v>13</v>
      </c>
      <c r="M39" s="235" t="s">
        <v>13</v>
      </c>
      <c r="N39" s="235" t="s">
        <v>13</v>
      </c>
      <c r="O39" s="235" t="s">
        <v>13</v>
      </c>
      <c r="P39" s="235" t="s">
        <v>13</v>
      </c>
      <c r="Q39" s="235" t="s">
        <v>13</v>
      </c>
      <c r="R39" s="235" t="s">
        <v>13</v>
      </c>
      <c r="S39" s="235" t="s">
        <v>13</v>
      </c>
      <c r="T39" s="235" t="s">
        <v>13</v>
      </c>
      <c r="U39" s="235" t="s">
        <v>13</v>
      </c>
      <c r="V39" s="235" t="s">
        <v>64</v>
      </c>
      <c r="W39" s="235" t="s">
        <v>13</v>
      </c>
      <c r="X39" s="235" t="s">
        <v>61</v>
      </c>
      <c r="Y39" s="235" t="s">
        <v>13</v>
      </c>
      <c r="Z39" s="235" t="s">
        <v>13</v>
      </c>
      <c r="AA39" s="235" t="s">
        <v>57</v>
      </c>
      <c r="AB39" s="236" t="s">
        <v>13</v>
      </c>
      <c r="AC39" s="235" t="s">
        <v>13</v>
      </c>
      <c r="AD39" s="236" t="s">
        <v>13</v>
      </c>
    </row>
    <row r="40" spans="1:33" ht="12.75" customHeight="1">
      <c r="A40" s="37" t="s">
        <v>120</v>
      </c>
      <c r="B40" s="237" t="s">
        <v>13</v>
      </c>
      <c r="C40" s="237" t="s">
        <v>13</v>
      </c>
      <c r="D40" s="237" t="s">
        <v>13</v>
      </c>
      <c r="E40" s="237" t="s">
        <v>13</v>
      </c>
      <c r="F40" s="237" t="s">
        <v>13</v>
      </c>
      <c r="G40" s="237" t="s">
        <v>13</v>
      </c>
      <c r="H40" s="237" t="s">
        <v>13</v>
      </c>
      <c r="I40" s="237" t="s">
        <v>13</v>
      </c>
      <c r="J40" s="237" t="s">
        <v>13</v>
      </c>
      <c r="K40" s="237" t="s">
        <v>13</v>
      </c>
      <c r="L40" s="237" t="s">
        <v>13</v>
      </c>
      <c r="M40" s="237" t="s">
        <v>13</v>
      </c>
      <c r="N40" s="237" t="s">
        <v>13</v>
      </c>
      <c r="O40" s="237" t="s">
        <v>13</v>
      </c>
      <c r="P40" s="237" t="s">
        <v>13</v>
      </c>
      <c r="Q40" s="237" t="s">
        <v>13</v>
      </c>
      <c r="R40" s="237" t="s">
        <v>13</v>
      </c>
      <c r="S40" s="237" t="s">
        <v>13</v>
      </c>
      <c r="T40" s="237" t="s">
        <v>13</v>
      </c>
      <c r="U40" s="237" t="s">
        <v>13</v>
      </c>
      <c r="V40" s="237" t="s">
        <v>13</v>
      </c>
      <c r="W40" s="237" t="s">
        <v>13</v>
      </c>
      <c r="X40" s="237" t="s">
        <v>13</v>
      </c>
      <c r="Y40" s="237" t="s">
        <v>13</v>
      </c>
      <c r="Z40" s="237" t="s">
        <v>13</v>
      </c>
      <c r="AA40" s="237" t="s">
        <v>13</v>
      </c>
      <c r="AB40" s="238" t="s">
        <v>13</v>
      </c>
      <c r="AC40" s="237" t="s">
        <v>13</v>
      </c>
      <c r="AD40" s="238" t="s">
        <v>122</v>
      </c>
    </row>
    <row r="41" spans="1:33" ht="12.75" customHeight="1">
      <c r="A41" s="155" t="s">
        <v>123</v>
      </c>
      <c r="B41" s="235" t="s">
        <v>13</v>
      </c>
      <c r="C41" s="235" t="s">
        <v>13</v>
      </c>
      <c r="D41" s="235" t="s">
        <v>13</v>
      </c>
      <c r="E41" s="235" t="s">
        <v>13</v>
      </c>
      <c r="F41" s="235" t="s">
        <v>13</v>
      </c>
      <c r="G41" s="235" t="s">
        <v>13</v>
      </c>
      <c r="H41" s="235" t="s">
        <v>13</v>
      </c>
      <c r="I41" s="235" t="s">
        <v>13</v>
      </c>
      <c r="J41" s="235" t="s">
        <v>13</v>
      </c>
      <c r="K41" s="235" t="s">
        <v>13</v>
      </c>
      <c r="L41" s="235" t="s">
        <v>13</v>
      </c>
      <c r="M41" s="235" t="s">
        <v>13</v>
      </c>
      <c r="N41" s="235" t="s">
        <v>13</v>
      </c>
      <c r="O41" s="235" t="s">
        <v>13</v>
      </c>
      <c r="P41" s="235" t="s">
        <v>13</v>
      </c>
      <c r="Q41" s="235" t="s">
        <v>13</v>
      </c>
      <c r="R41" s="235" t="s">
        <v>13</v>
      </c>
      <c r="S41" s="235" t="s">
        <v>13</v>
      </c>
      <c r="T41" s="235" t="s">
        <v>13</v>
      </c>
      <c r="U41" s="235" t="s">
        <v>13</v>
      </c>
      <c r="V41" s="235" t="s">
        <v>13</v>
      </c>
      <c r="W41" s="235" t="s">
        <v>13</v>
      </c>
      <c r="X41" s="235" t="s">
        <v>13</v>
      </c>
      <c r="Y41" s="235" t="s">
        <v>13</v>
      </c>
      <c r="Z41" s="235" t="s">
        <v>13</v>
      </c>
      <c r="AA41" s="235" t="s">
        <v>13</v>
      </c>
      <c r="AB41" s="236" t="s">
        <v>13</v>
      </c>
      <c r="AC41" s="235" t="s">
        <v>13</v>
      </c>
      <c r="AD41" s="236" t="s">
        <v>119</v>
      </c>
    </row>
    <row r="42" spans="1:33" ht="178.5" customHeight="1">
      <c r="A42" s="206" t="s">
        <v>134</v>
      </c>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row>
    <row r="44" spans="1:33"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sheetData>
  <mergeCells count="12">
    <mergeCell ref="A42:AD42"/>
    <mergeCell ref="A1:B1"/>
    <mergeCell ref="A2:AD2"/>
    <mergeCell ref="A3:A6"/>
    <mergeCell ref="B3:AD3"/>
    <mergeCell ref="B4:AD4"/>
    <mergeCell ref="B6:AD6"/>
    <mergeCell ref="A8:AD8"/>
    <mergeCell ref="A25:AD25"/>
    <mergeCell ref="A28:AD28"/>
    <mergeCell ref="A31:AD31"/>
    <mergeCell ref="A36:AD36"/>
  </mergeCells>
  <hyperlinks>
    <hyperlink ref="A1:B1" location="Inhalt!A11" display="Zurück zum Inhalt" xr:uid="{00000000-0004-0000-0400-000000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8"/>
  <sheetViews>
    <sheetView showGridLines="0" zoomScaleNormal="100" workbookViewId="0">
      <selection sqref="A1:C1"/>
    </sheetView>
  </sheetViews>
  <sheetFormatPr baseColWidth="10" defaultColWidth="11.42578125" defaultRowHeight="12.75"/>
  <cols>
    <col min="1" max="1" width="6.28515625" style="39" customWidth="1"/>
    <col min="2" max="2" width="12.5703125" style="39" customWidth="1"/>
    <col min="3" max="6" width="9.7109375" style="39" customWidth="1"/>
    <col min="7" max="7" width="10.28515625" style="39" customWidth="1"/>
    <col min="8" max="8" width="12.28515625" style="39" customWidth="1"/>
    <col min="9" max="9" width="11.42578125" style="39"/>
    <col min="10" max="10" width="22.5703125" style="39" customWidth="1"/>
    <col min="11" max="11" width="3" style="39" customWidth="1"/>
    <col min="12" max="16384" width="11.42578125" style="39"/>
  </cols>
  <sheetData>
    <row r="1" spans="1:11" ht="24" customHeight="1">
      <c r="A1" s="176" t="s">
        <v>0</v>
      </c>
      <c r="B1" s="176"/>
      <c r="C1" s="176"/>
    </row>
    <row r="2" spans="1:11" ht="30" customHeight="1">
      <c r="A2" s="231" t="s">
        <v>124</v>
      </c>
      <c r="B2" s="231"/>
      <c r="C2" s="231"/>
      <c r="D2" s="231"/>
      <c r="E2" s="231"/>
      <c r="F2" s="231"/>
      <c r="G2" s="231"/>
      <c r="H2" s="231"/>
      <c r="I2" s="231"/>
      <c r="J2" s="231"/>
    </row>
    <row r="3" spans="1:11" s="116" customFormat="1" ht="25.5" customHeight="1">
      <c r="A3" s="221" t="s">
        <v>1</v>
      </c>
      <c r="B3" s="224" t="s">
        <v>65</v>
      </c>
      <c r="C3" s="226" t="s">
        <v>66</v>
      </c>
      <c r="D3" s="226"/>
      <c r="E3" s="226"/>
      <c r="F3" s="226"/>
      <c r="G3" s="227"/>
      <c r="H3" s="228" t="s">
        <v>104</v>
      </c>
      <c r="I3" s="229"/>
      <c r="J3" s="228" t="s">
        <v>67</v>
      </c>
    </row>
    <row r="4" spans="1:11" s="116" customFormat="1" ht="38.25" customHeight="1">
      <c r="A4" s="222"/>
      <c r="B4" s="225"/>
      <c r="C4" s="40" t="s">
        <v>68</v>
      </c>
      <c r="D4" s="41" t="s">
        <v>69</v>
      </c>
      <c r="E4" s="41" t="s">
        <v>70</v>
      </c>
      <c r="F4" s="41" t="s">
        <v>71</v>
      </c>
      <c r="G4" s="41" t="s">
        <v>72</v>
      </c>
      <c r="H4" s="223"/>
      <c r="I4" s="230"/>
      <c r="J4" s="223"/>
    </row>
    <row r="5" spans="1:11" s="116" customFormat="1" ht="12.75" customHeight="1">
      <c r="A5" s="223"/>
      <c r="B5" s="42" t="s">
        <v>9</v>
      </c>
      <c r="C5" s="232" t="s">
        <v>10</v>
      </c>
      <c r="D5" s="233"/>
      <c r="E5" s="233"/>
      <c r="F5" s="233"/>
      <c r="G5" s="233"/>
      <c r="H5" s="234"/>
      <c r="I5" s="42" t="s">
        <v>73</v>
      </c>
      <c r="J5" s="242" t="s">
        <v>19</v>
      </c>
      <c r="K5" s="117"/>
    </row>
    <row r="6" spans="1:11" s="116" customFormat="1" ht="12.75" customHeight="1">
      <c r="A6" s="220" t="s">
        <v>11</v>
      </c>
      <c r="B6" s="220"/>
      <c r="C6" s="220"/>
      <c r="D6" s="220"/>
      <c r="E6" s="220"/>
      <c r="F6" s="220"/>
      <c r="G6" s="220"/>
      <c r="H6" s="220"/>
      <c r="I6" s="220"/>
      <c r="J6" s="220"/>
      <c r="K6" s="117"/>
    </row>
    <row r="7" spans="1:11" ht="12.75" customHeight="1">
      <c r="A7" s="43">
        <v>1990</v>
      </c>
      <c r="B7" s="44">
        <v>274750</v>
      </c>
      <c r="C7" s="45">
        <v>31.604003639672428</v>
      </c>
      <c r="D7" s="46">
        <v>22.707188353048224</v>
      </c>
      <c r="E7" s="46">
        <v>6.2751592356687897</v>
      </c>
      <c r="F7" s="46">
        <v>6.0120109190172881</v>
      </c>
      <c r="G7" s="46">
        <v>10.556141947224749</v>
      </c>
      <c r="H7" s="46">
        <v>77.154504094631477</v>
      </c>
      <c r="I7" s="47">
        <v>211982</v>
      </c>
      <c r="J7" s="21">
        <v>40.961968469020952</v>
      </c>
    </row>
    <row r="8" spans="1:11" ht="12.75" customHeight="1">
      <c r="A8" s="48">
        <v>1995</v>
      </c>
      <c r="B8" s="49">
        <v>307772</v>
      </c>
      <c r="C8" s="50">
        <v>27.544091080410173</v>
      </c>
      <c r="D8" s="51">
        <v>21.892504841246115</v>
      </c>
      <c r="E8" s="51">
        <v>6.8540997881548673</v>
      </c>
      <c r="F8" s="51">
        <v>4.5943100736909139</v>
      </c>
      <c r="G8" s="51">
        <v>10.595505764007122</v>
      </c>
      <c r="H8" s="51">
        <v>71.480511547509195</v>
      </c>
      <c r="I8" s="52">
        <v>219997</v>
      </c>
      <c r="J8" s="106">
        <v>38.533707277826515</v>
      </c>
    </row>
    <row r="9" spans="1:11" ht="12.75" customHeight="1">
      <c r="A9" s="43">
        <v>2000</v>
      </c>
      <c r="B9" s="44">
        <v>347539</v>
      </c>
      <c r="C9" s="45">
        <v>25.869326895686527</v>
      </c>
      <c r="D9" s="46">
        <v>25.485772819741094</v>
      </c>
      <c r="E9" s="46">
        <v>6.0922659039704898</v>
      </c>
      <c r="F9" s="46">
        <v>4.7183193828606287</v>
      </c>
      <c r="G9" s="46">
        <v>9.4806626018950393</v>
      </c>
      <c r="H9" s="46">
        <v>71.646347604153789</v>
      </c>
      <c r="I9" s="47">
        <v>248999</v>
      </c>
      <c r="J9" s="21">
        <v>36.10697231715789</v>
      </c>
    </row>
    <row r="10" spans="1:11" ht="12.75" customHeight="1">
      <c r="A10" s="48">
        <v>2001</v>
      </c>
      <c r="B10" s="49">
        <v>343453</v>
      </c>
      <c r="C10" s="50">
        <v>28.442610779349721</v>
      </c>
      <c r="D10" s="51">
        <v>25.35194044017668</v>
      </c>
      <c r="E10" s="51">
        <v>5.5122534961115495</v>
      </c>
      <c r="F10" s="51">
        <v>3.6159241584729203</v>
      </c>
      <c r="G10" s="51">
        <v>8.2541133721353432</v>
      </c>
      <c r="H10" s="53">
        <v>71.17684224624621</v>
      </c>
      <c r="I10" s="54">
        <v>244459</v>
      </c>
      <c r="J10" s="106">
        <v>39.96048417116981</v>
      </c>
    </row>
    <row r="11" spans="1:11" ht="12.75" customHeight="1">
      <c r="A11" s="43">
        <v>2002</v>
      </c>
      <c r="B11" s="44">
        <v>361498</v>
      </c>
      <c r="C11" s="45">
        <v>29.87762034644728</v>
      </c>
      <c r="D11" s="46">
        <v>25.681746510354138</v>
      </c>
      <c r="E11" s="46">
        <v>5.1646205511510441</v>
      </c>
      <c r="F11" s="46">
        <v>3.2113593989454992</v>
      </c>
      <c r="G11" s="46">
        <v>8.3259105167940071</v>
      </c>
      <c r="H11" s="55">
        <v>72.261257323691979</v>
      </c>
      <c r="I11" s="56">
        <v>261223</v>
      </c>
      <c r="J11" s="21">
        <v>41.346665492701632</v>
      </c>
    </row>
    <row r="12" spans="1:11" ht="12.75" customHeight="1">
      <c r="A12" s="48">
        <v>2003</v>
      </c>
      <c r="B12" s="49">
        <v>369046</v>
      </c>
      <c r="C12" s="50">
        <v>33.383914200397783</v>
      </c>
      <c r="D12" s="51">
        <v>23.080862548300214</v>
      </c>
      <c r="E12" s="51">
        <v>4.7162142388753709</v>
      </c>
      <c r="F12" s="51">
        <v>3.0245552045002522</v>
      </c>
      <c r="G12" s="51">
        <v>8.7138188735279609</v>
      </c>
      <c r="H12" s="51">
        <v>72.919365065601582</v>
      </c>
      <c r="I12" s="54">
        <v>269106</v>
      </c>
      <c r="J12" s="106">
        <v>45.78195952524284</v>
      </c>
    </row>
    <row r="13" spans="1:11" ht="12.75" customHeight="1">
      <c r="A13" s="43">
        <v>2004</v>
      </c>
      <c r="B13" s="44">
        <v>386906</v>
      </c>
      <c r="C13" s="45">
        <v>32.245558352674806</v>
      </c>
      <c r="D13" s="46">
        <v>22.135350705339281</v>
      </c>
      <c r="E13" s="46">
        <v>4.4093397362666904</v>
      </c>
      <c r="F13" s="46">
        <v>3.3850599370389709</v>
      </c>
      <c r="G13" s="46">
        <v>9.2808072244938042</v>
      </c>
      <c r="H13" s="55">
        <v>71.456115955813559</v>
      </c>
      <c r="I13" s="56">
        <v>276468</v>
      </c>
      <c r="J13" s="21">
        <v>45.126379906535284</v>
      </c>
    </row>
    <row r="14" spans="1:11" ht="12.75" customHeight="1">
      <c r="A14" s="48">
        <v>2005</v>
      </c>
      <c r="B14" s="49">
        <v>399372</v>
      </c>
      <c r="C14" s="50">
        <v>32.753172480794845</v>
      </c>
      <c r="D14" s="51">
        <v>20.761846098374448</v>
      </c>
      <c r="E14" s="51">
        <v>4.6678284907304466</v>
      </c>
      <c r="F14" s="51">
        <v>3.8462886732169506</v>
      </c>
      <c r="G14" s="51">
        <v>9.4906503210039759</v>
      </c>
      <c r="H14" s="57">
        <v>71.519786064120666</v>
      </c>
      <c r="I14" s="52">
        <v>285630</v>
      </c>
      <c r="J14" s="106">
        <v>45.795959808143401</v>
      </c>
    </row>
    <row r="15" spans="1:11" ht="12.75" customHeight="1">
      <c r="A15" s="43">
        <v>2006</v>
      </c>
      <c r="B15" s="44">
        <v>415008</v>
      </c>
      <c r="C15" s="45">
        <v>31.031931914565504</v>
      </c>
      <c r="D15" s="46">
        <v>22.001985503893902</v>
      </c>
      <c r="E15" s="46">
        <v>4.9671331636980494</v>
      </c>
      <c r="F15" s="46">
        <v>4.1664257074562414</v>
      </c>
      <c r="G15" s="46">
        <v>9.6337901919962992</v>
      </c>
      <c r="H15" s="55">
        <v>71.80126648161</v>
      </c>
      <c r="I15" s="56">
        <v>297981</v>
      </c>
      <c r="J15" s="21">
        <v>43.219198539504191</v>
      </c>
    </row>
    <row r="16" spans="1:11" ht="12.75" customHeight="1">
      <c r="A16" s="48">
        <v>2007</v>
      </c>
      <c r="B16" s="49">
        <v>434181</v>
      </c>
      <c r="C16" s="50">
        <v>32.598386387244027</v>
      </c>
      <c r="D16" s="51">
        <v>23.20529917246494</v>
      </c>
      <c r="E16" s="51">
        <v>5.1262031272671997</v>
      </c>
      <c r="F16" s="51">
        <v>4.0796349909369596</v>
      </c>
      <c r="G16" s="51">
        <v>9.5070949673062621</v>
      </c>
      <c r="H16" s="53">
        <v>74.516618645219395</v>
      </c>
      <c r="I16" s="54">
        <v>323537</v>
      </c>
      <c r="J16" s="106">
        <v>43.746464855642472</v>
      </c>
    </row>
    <row r="17" spans="1:10" ht="12.75" customHeight="1">
      <c r="A17" s="43">
        <v>2008</v>
      </c>
      <c r="B17" s="44">
        <v>442091</v>
      </c>
      <c r="C17" s="45">
        <v>34.012228251649546</v>
      </c>
      <c r="D17" s="55">
        <v>23.900509171188737</v>
      </c>
      <c r="E17" s="55">
        <v>4.8777287933932154</v>
      </c>
      <c r="F17" s="55">
        <v>4.1925757366695997</v>
      </c>
      <c r="G17" s="55">
        <v>8.9983736380066546</v>
      </c>
      <c r="H17" s="55">
        <v>75.981415590907758</v>
      </c>
      <c r="I17" s="56">
        <v>335907</v>
      </c>
      <c r="J17" s="21">
        <v>44.763878097211432</v>
      </c>
    </row>
    <row r="18" spans="1:10" ht="12.75" customHeight="1">
      <c r="A18" s="48">
        <v>2009</v>
      </c>
      <c r="B18" s="54">
        <v>449435</v>
      </c>
      <c r="C18" s="58">
        <v>36.114009812319914</v>
      </c>
      <c r="D18" s="53">
        <v>23.933828028524704</v>
      </c>
      <c r="E18" s="53">
        <v>4.9502152702838007</v>
      </c>
      <c r="F18" s="53">
        <v>3.936275545963265</v>
      </c>
      <c r="G18" s="53">
        <v>8.510463137049852</v>
      </c>
      <c r="H18" s="53">
        <v>77.444791794141537</v>
      </c>
      <c r="I18" s="54">
        <v>348064</v>
      </c>
      <c r="J18" s="106">
        <v>46.631941252183509</v>
      </c>
    </row>
    <row r="19" spans="1:10" ht="12.75" customHeight="1">
      <c r="A19" s="43">
        <v>2010</v>
      </c>
      <c r="B19" s="56">
        <v>458856</v>
      </c>
      <c r="C19" s="59">
        <v>37.447478075910524</v>
      </c>
      <c r="D19" s="46">
        <v>23.68041389891382</v>
      </c>
      <c r="E19" s="46">
        <v>4.705615705144969</v>
      </c>
      <c r="F19" s="46">
        <v>3.8192809944732113</v>
      </c>
      <c r="G19" s="46">
        <v>7.9802813954704748</v>
      </c>
      <c r="H19" s="46">
        <v>77.633070069913003</v>
      </c>
      <c r="I19" s="47">
        <v>356224</v>
      </c>
      <c r="J19" s="21">
        <v>48.236502874595757</v>
      </c>
    </row>
    <row r="20" spans="1:10" ht="12.75" customHeight="1">
      <c r="A20" s="48">
        <v>2011</v>
      </c>
      <c r="B20" s="54">
        <v>506952</v>
      </c>
      <c r="C20" s="58">
        <v>45.645347094004954</v>
      </c>
      <c r="D20" s="51">
        <v>17.51881834966624</v>
      </c>
      <c r="E20" s="51">
        <v>4.2972510217929898</v>
      </c>
      <c r="F20" s="51">
        <v>3.9356783285202543</v>
      </c>
      <c r="G20" s="51">
        <v>7.2590698922185917</v>
      </c>
      <c r="H20" s="51">
        <v>78.656164686203027</v>
      </c>
      <c r="I20" s="52">
        <v>398749</v>
      </c>
      <c r="J20" s="106">
        <v>58.031493495908457</v>
      </c>
    </row>
    <row r="21" spans="1:10" ht="12.75" customHeight="1">
      <c r="A21" s="43">
        <v>2012</v>
      </c>
      <c r="B21" s="56">
        <v>501483</v>
      </c>
      <c r="C21" s="59">
        <v>44.09182365105098</v>
      </c>
      <c r="D21" s="46">
        <v>19.06445482698317</v>
      </c>
      <c r="E21" s="46">
        <v>4.7836118073793132</v>
      </c>
      <c r="F21" s="46">
        <v>3.9161845964868198</v>
      </c>
      <c r="G21" s="46">
        <v>7.289977925473047</v>
      </c>
      <c r="H21" s="46">
        <v>79.146052807373337</v>
      </c>
      <c r="I21" s="47">
        <v>396904</v>
      </c>
      <c r="J21" s="21">
        <v>55.709441073912068</v>
      </c>
    </row>
    <row r="22" spans="1:10" ht="12.75" customHeight="1">
      <c r="A22" s="48">
        <v>2013</v>
      </c>
      <c r="B22" s="54">
        <v>477020</v>
      </c>
      <c r="C22" s="58">
        <v>45.831411680851957</v>
      </c>
      <c r="D22" s="57">
        <v>21.712506813131522</v>
      </c>
      <c r="E22" s="57">
        <v>5.1983145360781515</v>
      </c>
      <c r="F22" s="57">
        <v>4.3805291182759634</v>
      </c>
      <c r="G22" s="51">
        <v>7.8439059158945117</v>
      </c>
      <c r="H22" s="51">
        <v>84.96666806423211</v>
      </c>
      <c r="I22" s="52">
        <v>405308</v>
      </c>
      <c r="J22" s="106">
        <v>53.940460094545386</v>
      </c>
    </row>
    <row r="23" spans="1:10" ht="12.75" customHeight="1">
      <c r="A23" s="43">
        <v>2014</v>
      </c>
      <c r="B23" s="56">
        <v>435255</v>
      </c>
      <c r="C23" s="59">
        <v>44.555260709239413</v>
      </c>
      <c r="D23" s="46">
        <v>22.563784448197033</v>
      </c>
      <c r="E23" s="46">
        <v>5.452895429116265</v>
      </c>
      <c r="F23" s="46">
        <v>4.3778934188004737</v>
      </c>
      <c r="G23" s="46">
        <v>7.5594766286429786</v>
      </c>
      <c r="H23" s="46">
        <v>84.509310633996165</v>
      </c>
      <c r="I23" s="47">
        <v>367831</v>
      </c>
      <c r="J23" s="21">
        <v>52.72230997387387</v>
      </c>
    </row>
    <row r="24" spans="1:10" ht="12.75" customHeight="1">
      <c r="A24" s="48">
        <v>2015</v>
      </c>
      <c r="B24" s="54">
        <v>445426</v>
      </c>
      <c r="C24" s="58">
        <v>44.155707120823664</v>
      </c>
      <c r="D24" s="51">
        <v>22.648655444450931</v>
      </c>
      <c r="E24" s="51">
        <v>5.6413410981846592</v>
      </c>
      <c r="F24" s="51">
        <v>4.3385433270621832</v>
      </c>
      <c r="G24" s="53">
        <v>7.0460637681680014</v>
      </c>
      <c r="H24" s="51">
        <v>83.830310758689436</v>
      </c>
      <c r="I24" s="52">
        <v>373402</v>
      </c>
      <c r="J24" s="106">
        <v>52.672722695647053</v>
      </c>
    </row>
    <row r="25" spans="1:10" ht="12.75" customHeight="1">
      <c r="A25" s="43">
        <v>2016</v>
      </c>
      <c r="B25" s="56">
        <v>454118</v>
      </c>
      <c r="C25" s="59">
        <v>43.607388388040114</v>
      </c>
      <c r="D25" s="46">
        <v>23.138919840217742</v>
      </c>
      <c r="E25" s="46">
        <v>5.6811225276249786</v>
      </c>
      <c r="F25" s="55">
        <v>4.4136105593700314</v>
      </c>
      <c r="G25" s="55">
        <v>6.1721843221365367</v>
      </c>
      <c r="H25" s="46">
        <v>83.013225637389397</v>
      </c>
      <c r="I25" s="47">
        <v>376978</v>
      </c>
      <c r="J25" s="21">
        <v>52.530651656064819</v>
      </c>
    </row>
    <row r="26" spans="1:10" ht="12.75" customHeight="1">
      <c r="A26" s="48">
        <v>2017</v>
      </c>
      <c r="B26" s="54">
        <v>441334</v>
      </c>
      <c r="C26" s="58">
        <v>43.231656749763218</v>
      </c>
      <c r="D26" s="57">
        <v>23.105176578283114</v>
      </c>
      <c r="E26" s="53">
        <v>5.6682693832788775</v>
      </c>
      <c r="F26" s="53">
        <v>4.4401745616698465</v>
      </c>
      <c r="G26" s="60">
        <v>4.7401741084983255</v>
      </c>
      <c r="H26" s="51">
        <v>81.18545138149338</v>
      </c>
      <c r="I26" s="52">
        <v>358299</v>
      </c>
      <c r="J26" s="106">
        <v>53.250497489526907</v>
      </c>
    </row>
    <row r="27" spans="1:10" ht="12.75" customHeight="1">
      <c r="A27" s="43">
        <v>2018</v>
      </c>
      <c r="B27" s="56">
        <v>433233</v>
      </c>
      <c r="C27" s="59">
        <v>43.322415420801278</v>
      </c>
      <c r="D27" s="46">
        <v>23.260462614805427</v>
      </c>
      <c r="E27" s="55">
        <v>5.7435606244215007</v>
      </c>
      <c r="F27" s="55">
        <v>4.1545773290584975</v>
      </c>
      <c r="G27" s="55">
        <v>2.7989557582178644</v>
      </c>
      <c r="H27" s="46">
        <v>79.279971747304572</v>
      </c>
      <c r="I27" s="47">
        <v>343467</v>
      </c>
      <c r="J27" s="244">
        <v>54.644842153685794</v>
      </c>
    </row>
    <row r="28" spans="1:10" ht="12.75" customHeight="1">
      <c r="A28" s="61">
        <v>2019</v>
      </c>
      <c r="B28" s="62">
        <v>423264</v>
      </c>
      <c r="C28" s="63">
        <v>43.049019051939212</v>
      </c>
      <c r="D28" s="64">
        <v>23.812325168216528</v>
      </c>
      <c r="E28" s="64">
        <v>5.0460232857034857</v>
      </c>
      <c r="F28" s="60">
        <v>3.9237922431390335</v>
      </c>
      <c r="G28" s="60" t="s">
        <v>13</v>
      </c>
      <c r="H28" s="63">
        <v>75.83115974899826</v>
      </c>
      <c r="I28" s="65">
        <v>320966</v>
      </c>
      <c r="J28" s="106">
        <v>56.76956437753531</v>
      </c>
    </row>
    <row r="29" spans="1:10" ht="12.75" customHeight="1">
      <c r="A29" s="43">
        <v>2020</v>
      </c>
      <c r="B29" s="56">
        <v>382494</v>
      </c>
      <c r="C29" s="59">
        <v>48.365203114297216</v>
      </c>
      <c r="D29" s="46">
        <v>20.104367650211508</v>
      </c>
      <c r="E29" s="46">
        <v>4.8902727885927622</v>
      </c>
      <c r="F29" s="55" t="s">
        <v>13</v>
      </c>
      <c r="G29" s="55" t="s">
        <v>13</v>
      </c>
      <c r="H29" s="46">
        <v>73.359843553101484</v>
      </c>
      <c r="I29" s="47">
        <v>280597</v>
      </c>
      <c r="J29" s="21">
        <v>65.928716272804053</v>
      </c>
    </row>
    <row r="30" spans="1:10" ht="12.75" customHeight="1">
      <c r="A30" s="61">
        <v>2021</v>
      </c>
      <c r="B30" s="62">
        <v>394091</v>
      </c>
      <c r="C30" s="63">
        <v>46.260888982493888</v>
      </c>
      <c r="D30" s="64">
        <v>22.037803451487093</v>
      </c>
      <c r="E30" s="64" t="s">
        <v>13</v>
      </c>
      <c r="F30" s="60" t="s">
        <v>13</v>
      </c>
      <c r="G30" s="60" t="s">
        <v>13</v>
      </c>
      <c r="H30" s="63">
        <v>68.298692433980975</v>
      </c>
      <c r="I30" s="65">
        <v>269159</v>
      </c>
      <c r="J30" s="106">
        <v>67.733198592653423</v>
      </c>
    </row>
    <row r="31" spans="1:10" ht="12.75" customHeight="1">
      <c r="A31" s="66">
        <v>2022</v>
      </c>
      <c r="B31" s="67">
        <v>385595</v>
      </c>
      <c r="C31" s="68">
        <v>45.381293844577861</v>
      </c>
      <c r="D31" s="46" t="s">
        <v>13</v>
      </c>
      <c r="E31" s="46" t="s">
        <v>13</v>
      </c>
      <c r="F31" s="55" t="s">
        <v>13</v>
      </c>
      <c r="G31" s="55" t="s">
        <v>13</v>
      </c>
      <c r="H31" s="69">
        <v>45.381293844577861</v>
      </c>
      <c r="I31" s="70">
        <v>174988</v>
      </c>
      <c r="J31" s="244">
        <v>100</v>
      </c>
    </row>
    <row r="32" spans="1:10" ht="12.75" customHeight="1">
      <c r="A32" s="218" t="s">
        <v>14</v>
      </c>
      <c r="B32" s="218"/>
      <c r="C32" s="218"/>
      <c r="D32" s="218"/>
      <c r="E32" s="218"/>
      <c r="F32" s="218"/>
      <c r="G32" s="218"/>
      <c r="H32" s="218"/>
      <c r="I32" s="218"/>
      <c r="J32" s="218"/>
    </row>
    <row r="33" spans="1:10" ht="12.75" customHeight="1">
      <c r="A33" s="43">
        <v>1990</v>
      </c>
      <c r="B33" s="71">
        <v>147552</v>
      </c>
      <c r="C33" s="72">
        <v>26.37239752765127</v>
      </c>
      <c r="D33" s="72">
        <v>31.395711342441984</v>
      </c>
      <c r="E33" s="72">
        <v>7.6515397961396658</v>
      </c>
      <c r="F33" s="72">
        <v>6.5631099544567331</v>
      </c>
      <c r="G33" s="72">
        <v>10.930383864671438</v>
      </c>
      <c r="H33" s="73">
        <v>82.913142485361092</v>
      </c>
      <c r="I33" s="74">
        <v>122340</v>
      </c>
      <c r="J33" s="21">
        <v>31.807258460029423</v>
      </c>
    </row>
    <row r="34" spans="1:10" ht="12.75" customHeight="1">
      <c r="A34" s="48">
        <v>1995</v>
      </c>
      <c r="B34" s="75">
        <v>150636</v>
      </c>
      <c r="C34" s="57">
        <v>19.373191003478585</v>
      </c>
      <c r="D34" s="57">
        <v>31.055657346185505</v>
      </c>
      <c r="E34" s="57">
        <v>9.6756419448206277</v>
      </c>
      <c r="F34" s="57">
        <v>4.9098489072997156</v>
      </c>
      <c r="G34" s="57">
        <v>12.102020765288509</v>
      </c>
      <c r="H34" s="76">
        <v>77.116359967072938</v>
      </c>
      <c r="I34" s="77">
        <v>116165</v>
      </c>
      <c r="J34" s="106">
        <v>25.122024706236822</v>
      </c>
    </row>
    <row r="35" spans="1:10" ht="12.75" customHeight="1">
      <c r="A35" s="43">
        <v>2000</v>
      </c>
      <c r="B35" s="71">
        <v>161162</v>
      </c>
      <c r="C35" s="72">
        <v>16.152070587359301</v>
      </c>
      <c r="D35" s="72">
        <v>39.179210980255888</v>
      </c>
      <c r="E35" s="72">
        <v>7.9292885419639871</v>
      </c>
      <c r="F35" s="72">
        <v>4.3360097293406632</v>
      </c>
      <c r="G35" s="72">
        <v>10.723371514376838</v>
      </c>
      <c r="H35" s="46">
        <v>78.319951353296673</v>
      </c>
      <c r="I35" s="74">
        <v>126222</v>
      </c>
      <c r="J35" s="21">
        <v>20.62318771687978</v>
      </c>
    </row>
    <row r="36" spans="1:10" ht="12.75" customHeight="1">
      <c r="A36" s="48">
        <v>2005</v>
      </c>
      <c r="B36" s="75">
        <v>189648</v>
      </c>
      <c r="C36" s="57">
        <v>28.918839112460979</v>
      </c>
      <c r="D36" s="57">
        <v>28.147409938412217</v>
      </c>
      <c r="E36" s="57">
        <v>5.7538175989201044</v>
      </c>
      <c r="F36" s="57">
        <v>3.8239264321268873</v>
      </c>
      <c r="G36" s="57">
        <v>9.7665148063781313</v>
      </c>
      <c r="H36" s="57">
        <v>76.410507888298312</v>
      </c>
      <c r="I36" s="77">
        <v>144911</v>
      </c>
      <c r="J36" s="106">
        <v>37.846678305994722</v>
      </c>
    </row>
    <row r="37" spans="1:10" ht="12.75" customHeight="1">
      <c r="A37" s="43">
        <v>2006</v>
      </c>
      <c r="B37" s="44">
        <v>196421</v>
      </c>
      <c r="C37" s="72">
        <v>27.436475733246446</v>
      </c>
      <c r="D37" s="72">
        <v>29.572703529663325</v>
      </c>
      <c r="E37" s="72">
        <v>5.972375662480081</v>
      </c>
      <c r="F37" s="72">
        <v>4.0937577957550362</v>
      </c>
      <c r="G37" s="72">
        <v>9.9775482254952372</v>
      </c>
      <c r="H37" s="78">
        <v>77.052860946640124</v>
      </c>
      <c r="I37" s="79">
        <v>151348</v>
      </c>
      <c r="J37" s="21">
        <v>35.607342019716157</v>
      </c>
    </row>
    <row r="38" spans="1:10" ht="12.75" customHeight="1">
      <c r="A38" s="48">
        <v>2007</v>
      </c>
      <c r="B38" s="49">
        <v>202601</v>
      </c>
      <c r="C38" s="57">
        <v>28.708644083691592</v>
      </c>
      <c r="D38" s="57">
        <v>31.253054032309812</v>
      </c>
      <c r="E38" s="57">
        <v>6.1766723757533279</v>
      </c>
      <c r="F38" s="57">
        <v>4.0498319356765267</v>
      </c>
      <c r="G38" s="57">
        <v>9.6618476710381493</v>
      </c>
      <c r="H38" s="80">
        <v>79.85005009846941</v>
      </c>
      <c r="I38" s="81">
        <v>161777</v>
      </c>
      <c r="J38" s="106">
        <v>35.9531948299202</v>
      </c>
    </row>
    <row r="39" spans="1:10" ht="12.75" customHeight="1">
      <c r="A39" s="43">
        <v>2008</v>
      </c>
      <c r="B39" s="44">
        <v>205829</v>
      </c>
      <c r="C39" s="82">
        <v>30.677406973750053</v>
      </c>
      <c r="D39" s="82">
        <v>31.651516550145999</v>
      </c>
      <c r="E39" s="82">
        <v>5.9092742033435526</v>
      </c>
      <c r="F39" s="82">
        <v>4.2676202090084487</v>
      </c>
      <c r="G39" s="72">
        <v>9.1216495246053775</v>
      </c>
      <c r="H39" s="78">
        <v>81.627467460853438</v>
      </c>
      <c r="I39" s="79">
        <v>168013</v>
      </c>
      <c r="J39" s="21">
        <v>37.582210900346993</v>
      </c>
    </row>
    <row r="40" spans="1:10" ht="12.75" customHeight="1">
      <c r="A40" s="48">
        <v>2009</v>
      </c>
      <c r="B40" s="49">
        <v>210688</v>
      </c>
      <c r="C40" s="83">
        <v>32.743203219927096</v>
      </c>
      <c r="D40" s="83">
        <v>31.437955650060758</v>
      </c>
      <c r="E40" s="83">
        <v>6.0245481470230864</v>
      </c>
      <c r="F40" s="83">
        <v>4.0282313183475091</v>
      </c>
      <c r="G40" s="57">
        <v>8.5600508809234501</v>
      </c>
      <c r="H40" s="80">
        <v>82.793989216281886</v>
      </c>
      <c r="I40" s="81">
        <v>174437</v>
      </c>
      <c r="J40" s="106">
        <v>39.547802358444599</v>
      </c>
    </row>
    <row r="41" spans="1:10" ht="12.75" customHeight="1">
      <c r="A41" s="43">
        <v>2010</v>
      </c>
      <c r="B41" s="71">
        <v>216574</v>
      </c>
      <c r="C41" s="72">
        <v>35.074847396271018</v>
      </c>
      <c r="D41" s="72">
        <v>30.451947140469311</v>
      </c>
      <c r="E41" s="72">
        <v>5.3492108932743543</v>
      </c>
      <c r="F41" s="72">
        <v>3.8037806938967744</v>
      </c>
      <c r="G41" s="72">
        <v>7.9829527090047741</v>
      </c>
      <c r="H41" s="73">
        <v>82.662738832916233</v>
      </c>
      <c r="I41" s="74">
        <v>179026</v>
      </c>
      <c r="J41" s="21">
        <v>42.431266966809289</v>
      </c>
    </row>
    <row r="42" spans="1:10" ht="12.75" customHeight="1">
      <c r="A42" s="48">
        <v>2011</v>
      </c>
      <c r="B42" s="75">
        <v>239693</v>
      </c>
      <c r="C42" s="57">
        <v>50.895937720333926</v>
      </c>
      <c r="D42" s="57">
        <v>16.706787432257094</v>
      </c>
      <c r="E42" s="57">
        <v>4.3685047122777894</v>
      </c>
      <c r="F42" s="57">
        <v>4.1340381237666515</v>
      </c>
      <c r="G42" s="57">
        <v>6.9142611590659726</v>
      </c>
      <c r="H42" s="76">
        <v>83.019529147701434</v>
      </c>
      <c r="I42" s="77">
        <v>198992</v>
      </c>
      <c r="J42" s="106">
        <v>61.305982150036186</v>
      </c>
    </row>
    <row r="43" spans="1:10" ht="12.75" customHeight="1">
      <c r="A43" s="43">
        <v>2012</v>
      </c>
      <c r="B43" s="71">
        <v>239162</v>
      </c>
      <c r="C43" s="72">
        <v>49.798462966524781</v>
      </c>
      <c r="D43" s="72">
        <v>17.758255910219852</v>
      </c>
      <c r="E43" s="72">
        <v>4.602319766518093</v>
      </c>
      <c r="F43" s="72">
        <v>4.0675358125454713</v>
      </c>
      <c r="G43" s="72">
        <v>6.9526095282695408</v>
      </c>
      <c r="H43" s="72">
        <v>83.179183984077739</v>
      </c>
      <c r="I43" s="74">
        <v>198933</v>
      </c>
      <c r="J43" s="21">
        <v>59.868900584618942</v>
      </c>
    </row>
    <row r="44" spans="1:10" ht="12.75" customHeight="1">
      <c r="A44" s="48">
        <v>2013</v>
      </c>
      <c r="B44" s="52">
        <v>226014</v>
      </c>
      <c r="C44" s="51">
        <v>52.341447874910408</v>
      </c>
      <c r="D44" s="57">
        <v>19.899209783464741</v>
      </c>
      <c r="E44" s="57">
        <v>4.9691612024033907</v>
      </c>
      <c r="F44" s="57">
        <v>4.6479421628748661</v>
      </c>
      <c r="G44" s="51">
        <v>7.3402532586476941</v>
      </c>
      <c r="H44" s="51">
        <v>89.198014282301102</v>
      </c>
      <c r="I44" s="52">
        <v>201600</v>
      </c>
      <c r="J44" s="106">
        <v>58.680059523809526</v>
      </c>
    </row>
    <row r="45" spans="1:10" ht="12.75" customHeight="1">
      <c r="A45" s="43">
        <v>2014</v>
      </c>
      <c r="B45" s="47">
        <v>206120</v>
      </c>
      <c r="C45" s="46">
        <v>51.374442072579086</v>
      </c>
      <c r="D45" s="46">
        <v>20.595769454686589</v>
      </c>
      <c r="E45" s="46">
        <v>5.1814477003687172</v>
      </c>
      <c r="F45" s="46">
        <v>4.6725208616340002</v>
      </c>
      <c r="G45" s="46">
        <v>7.083252474286823</v>
      </c>
      <c r="H45" s="46">
        <v>88.907432563555204</v>
      </c>
      <c r="I45" s="47">
        <v>183256</v>
      </c>
      <c r="J45" s="21">
        <v>57.784192604880616</v>
      </c>
    </row>
    <row r="46" spans="1:10" ht="12.75" customHeight="1">
      <c r="A46" s="48">
        <v>2015</v>
      </c>
      <c r="B46" s="52">
        <v>210799</v>
      </c>
      <c r="C46" s="51">
        <v>50.688570628892926</v>
      </c>
      <c r="D46" s="51">
        <v>20.39905312643798</v>
      </c>
      <c r="E46" s="51">
        <v>5.2699490984302582</v>
      </c>
      <c r="F46" s="51">
        <v>4.5939496866683429</v>
      </c>
      <c r="G46" s="53">
        <v>6.573560595638499</v>
      </c>
      <c r="H46" s="51">
        <v>87.525083136068005</v>
      </c>
      <c r="I46" s="52">
        <v>184502</v>
      </c>
      <c r="J46" s="106">
        <v>57.913193352917581</v>
      </c>
    </row>
    <row r="47" spans="1:10" ht="12.75" customHeight="1">
      <c r="A47" s="43">
        <v>2016</v>
      </c>
      <c r="B47" s="56">
        <v>213801</v>
      </c>
      <c r="C47" s="59">
        <v>49.788822316078971</v>
      </c>
      <c r="D47" s="46">
        <v>20.819827783780244</v>
      </c>
      <c r="E47" s="46">
        <v>5.2029691161407108</v>
      </c>
      <c r="F47" s="55">
        <v>4.6435704229634096</v>
      </c>
      <c r="G47" s="55">
        <v>5.7838831436709839</v>
      </c>
      <c r="H47" s="46">
        <v>86.239072782634324</v>
      </c>
      <c r="I47" s="47">
        <v>184380</v>
      </c>
      <c r="J47" s="21">
        <v>57.733485193621867</v>
      </c>
    </row>
    <row r="48" spans="1:10" ht="12.75" customHeight="1">
      <c r="A48" s="48">
        <v>2017</v>
      </c>
      <c r="B48" s="54">
        <v>207057</v>
      </c>
      <c r="C48" s="58">
        <v>49.02418174705516</v>
      </c>
      <c r="D48" s="57">
        <v>20.456202881332196</v>
      </c>
      <c r="E48" s="53">
        <v>5.2603872363648652</v>
      </c>
      <c r="F48" s="53">
        <v>4.693393606591421</v>
      </c>
      <c r="G48" s="60">
        <v>4.5446422965656801</v>
      </c>
      <c r="H48" s="51">
        <v>83.978807767909331</v>
      </c>
      <c r="I48" s="52">
        <v>173884</v>
      </c>
      <c r="J48" s="106">
        <v>58.376848933771932</v>
      </c>
    </row>
    <row r="49" spans="1:11" ht="12.75" customHeight="1">
      <c r="A49" s="43">
        <v>2018</v>
      </c>
      <c r="B49" s="56">
        <v>202088</v>
      </c>
      <c r="C49" s="59">
        <v>48.546672736629588</v>
      </c>
      <c r="D49" s="46">
        <v>20.472269506353669</v>
      </c>
      <c r="E49" s="55">
        <v>5.3160009500811523</v>
      </c>
      <c r="F49" s="55">
        <v>4.4248050354301096</v>
      </c>
      <c r="G49" s="55">
        <v>2.8047187363920667</v>
      </c>
      <c r="H49" s="46">
        <v>81.564466964886577</v>
      </c>
      <c r="I49" s="47">
        <v>164832</v>
      </c>
      <c r="J49" s="21">
        <v>59.519389438943904</v>
      </c>
    </row>
    <row r="50" spans="1:11" ht="12.75" customHeight="1">
      <c r="A50" s="61">
        <v>2019</v>
      </c>
      <c r="B50" s="62">
        <v>196176</v>
      </c>
      <c r="C50" s="63">
        <v>47.880474675801324</v>
      </c>
      <c r="D50" s="64">
        <v>20.773693010358045</v>
      </c>
      <c r="E50" s="64">
        <v>4.6631596117771794</v>
      </c>
      <c r="F50" s="60">
        <v>4.328766006035397</v>
      </c>
      <c r="G50" s="60" t="s">
        <v>13</v>
      </c>
      <c r="H50" s="63">
        <v>77.646093303971938</v>
      </c>
      <c r="I50" s="65">
        <v>152323</v>
      </c>
      <c r="J50" s="106">
        <v>61.665014475817848</v>
      </c>
    </row>
    <row r="51" spans="1:11" ht="12.75" customHeight="1">
      <c r="A51" s="43">
        <v>2020</v>
      </c>
      <c r="B51" s="56">
        <v>177051</v>
      </c>
      <c r="C51" s="59">
        <v>52.676347493095207</v>
      </c>
      <c r="D51" s="46">
        <v>17.62091148878007</v>
      </c>
      <c r="E51" s="46">
        <v>4.6421652518200966</v>
      </c>
      <c r="F51" s="55" t="s">
        <v>13</v>
      </c>
      <c r="G51" s="55" t="s">
        <v>13</v>
      </c>
      <c r="H51" s="46">
        <v>74.939424233695377</v>
      </c>
      <c r="I51" s="47">
        <v>132681</v>
      </c>
      <c r="J51" s="21">
        <v>70.291903136093339</v>
      </c>
    </row>
    <row r="52" spans="1:11" ht="12.75" customHeight="1">
      <c r="A52" s="61">
        <v>2021</v>
      </c>
      <c r="B52" s="62">
        <v>180873</v>
      </c>
      <c r="C52" s="63">
        <v>50.6161782023851</v>
      </c>
      <c r="D52" s="64">
        <v>19.243336484715794</v>
      </c>
      <c r="E52" s="60" t="s">
        <v>13</v>
      </c>
      <c r="F52" s="60" t="s">
        <v>13</v>
      </c>
      <c r="G52" s="60" t="s">
        <v>13</v>
      </c>
      <c r="H52" s="63">
        <v>69.859514687100898</v>
      </c>
      <c r="I52" s="65">
        <v>126357</v>
      </c>
      <c r="J52" s="106">
        <v>72.454236805242289</v>
      </c>
    </row>
    <row r="53" spans="1:11" ht="12.75" customHeight="1">
      <c r="A53" s="43">
        <v>2022</v>
      </c>
      <c r="B53" s="56">
        <v>176093</v>
      </c>
      <c r="C53" s="59">
        <v>49.757230554309373</v>
      </c>
      <c r="D53" s="46" t="s">
        <v>13</v>
      </c>
      <c r="E53" s="55" t="s">
        <v>13</v>
      </c>
      <c r="F53" s="55" t="s">
        <v>13</v>
      </c>
      <c r="G53" s="55" t="s">
        <v>13</v>
      </c>
      <c r="H53" s="46">
        <v>49.757230554309373</v>
      </c>
      <c r="I53" s="47">
        <v>87619</v>
      </c>
      <c r="J53" s="244">
        <v>100</v>
      </c>
    </row>
    <row r="54" spans="1:11" ht="12.75" customHeight="1">
      <c r="A54" s="218" t="s">
        <v>15</v>
      </c>
      <c r="B54" s="218"/>
      <c r="C54" s="218"/>
      <c r="D54" s="218"/>
      <c r="E54" s="218"/>
      <c r="F54" s="218"/>
      <c r="G54" s="218"/>
      <c r="H54" s="218"/>
      <c r="I54" s="218"/>
      <c r="J54" s="218"/>
    </row>
    <row r="55" spans="1:11" ht="12.75" customHeight="1">
      <c r="A55" s="43">
        <v>1990</v>
      </c>
      <c r="B55" s="71">
        <v>127198</v>
      </c>
      <c r="C55" s="72">
        <v>37.672762150348277</v>
      </c>
      <c r="D55" s="72">
        <v>12.6283432129436</v>
      </c>
      <c r="E55" s="72">
        <v>4.6785326813314674</v>
      </c>
      <c r="F55" s="72">
        <v>5.3727259862576453</v>
      </c>
      <c r="G55" s="72">
        <v>10.122014497083287</v>
      </c>
      <c r="H55" s="73">
        <v>70.474378527964276</v>
      </c>
      <c r="I55" s="74">
        <v>89642</v>
      </c>
      <c r="J55" s="21">
        <v>53.455969300104869</v>
      </c>
      <c r="K55" s="84"/>
    </row>
    <row r="56" spans="1:11" ht="12.75" customHeight="1">
      <c r="A56" s="48">
        <v>1995</v>
      </c>
      <c r="B56" s="85">
        <v>157136</v>
      </c>
      <c r="C56" s="57">
        <v>35.376998269015374</v>
      </c>
      <c r="D56" s="57">
        <v>13.108390184298951</v>
      </c>
      <c r="E56" s="57">
        <v>4.149271968231341</v>
      </c>
      <c r="F56" s="57">
        <v>4.2918236432135224</v>
      </c>
      <c r="G56" s="57">
        <v>9.1513084207310875</v>
      </c>
      <c r="H56" s="76">
        <v>66.077792485490278</v>
      </c>
      <c r="I56" s="77">
        <v>103832</v>
      </c>
      <c r="J56" s="106">
        <v>53.538408197858075</v>
      </c>
    </row>
    <row r="57" spans="1:11" ht="12.75" customHeight="1">
      <c r="A57" s="43">
        <v>2000</v>
      </c>
      <c r="B57" s="71">
        <v>186377</v>
      </c>
      <c r="C57" s="72">
        <v>34.271932695557929</v>
      </c>
      <c r="D57" s="72">
        <v>13.644923998132816</v>
      </c>
      <c r="E57" s="72">
        <v>4.5037746073818123</v>
      </c>
      <c r="F57" s="72">
        <v>5.0489062491616457</v>
      </c>
      <c r="G57" s="72">
        <v>8.4060801493746542</v>
      </c>
      <c r="H57" s="46">
        <v>65.875617699608853</v>
      </c>
      <c r="I57" s="74">
        <v>122777</v>
      </c>
      <c r="J57" s="21">
        <v>52.025216449334977</v>
      </c>
    </row>
    <row r="58" spans="1:11" ht="12.75" customHeight="1">
      <c r="A58" s="48">
        <v>2005</v>
      </c>
      <c r="B58" s="75">
        <v>209724</v>
      </c>
      <c r="C58" s="57">
        <v>36.220461177547634</v>
      </c>
      <c r="D58" s="57">
        <v>14.083271347103812</v>
      </c>
      <c r="E58" s="57">
        <v>3.6857965707310565</v>
      </c>
      <c r="F58" s="57">
        <v>3.8665102706414141</v>
      </c>
      <c r="G58" s="57">
        <v>9.2411931872365578</v>
      </c>
      <c r="H58" s="57">
        <v>67.097232553260483</v>
      </c>
      <c r="I58" s="77">
        <v>140719</v>
      </c>
      <c r="J58" s="106">
        <v>53.982049332357384</v>
      </c>
    </row>
    <row r="59" spans="1:11" ht="12.75" customHeight="1">
      <c r="A59" s="43">
        <v>2006</v>
      </c>
      <c r="B59" s="44">
        <v>218587</v>
      </c>
      <c r="C59" s="72">
        <v>34.262787814462889</v>
      </c>
      <c r="D59" s="72">
        <v>15.198982556144694</v>
      </c>
      <c r="E59" s="72">
        <v>4.0638281325055923</v>
      </c>
      <c r="F59" s="72">
        <v>4.2317246679811706</v>
      </c>
      <c r="G59" s="72">
        <v>9.3248912332389402</v>
      </c>
      <c r="H59" s="78">
        <v>67.082214404333286</v>
      </c>
      <c r="I59" s="79">
        <v>146633</v>
      </c>
      <c r="J59" s="21">
        <v>51.075815130291268</v>
      </c>
    </row>
    <row r="60" spans="1:11" ht="12.75" customHeight="1">
      <c r="A60" s="48">
        <v>2007</v>
      </c>
      <c r="B60" s="75">
        <v>231580</v>
      </c>
      <c r="C60" s="57">
        <v>36.001381811900856</v>
      </c>
      <c r="D60" s="57">
        <v>16.164608342689352</v>
      </c>
      <c r="E60" s="57">
        <v>4.2071854218844464</v>
      </c>
      <c r="F60" s="57">
        <v>4.105708610415407</v>
      </c>
      <c r="G60" s="57">
        <v>9.3717074013299939</v>
      </c>
      <c r="H60" s="80">
        <v>69.850591588220055</v>
      </c>
      <c r="I60" s="81">
        <v>161760</v>
      </c>
      <c r="J60" s="106">
        <v>51.540553907022748</v>
      </c>
    </row>
    <row r="61" spans="1:11" ht="12.75" customHeight="1">
      <c r="A61" s="43">
        <v>2008</v>
      </c>
      <c r="B61" s="44">
        <v>236262</v>
      </c>
      <c r="C61" s="82">
        <v>36.91748990527465</v>
      </c>
      <c r="D61" s="82">
        <v>17.147912063725865</v>
      </c>
      <c r="E61" s="82">
        <v>3.9790571484199746</v>
      </c>
      <c r="F61" s="82">
        <v>4.1271977719650215</v>
      </c>
      <c r="G61" s="72">
        <v>8.8909769662493332</v>
      </c>
      <c r="H61" s="78">
        <v>71.062633855634843</v>
      </c>
      <c r="I61" s="79">
        <v>167894</v>
      </c>
      <c r="J61" s="21">
        <v>51.950635520030495</v>
      </c>
    </row>
    <row r="62" spans="1:11" ht="12.75" customHeight="1">
      <c r="A62" s="48">
        <v>2009</v>
      </c>
      <c r="B62" s="49">
        <v>238747</v>
      </c>
      <c r="C62" s="83">
        <v>39.088658705659128</v>
      </c>
      <c r="D62" s="83">
        <v>17.311631140914859</v>
      </c>
      <c r="E62" s="83">
        <v>4.0021445295647693</v>
      </c>
      <c r="F62" s="83">
        <v>3.8551269754174924</v>
      </c>
      <c r="G62" s="83">
        <v>8.4667032465329406</v>
      </c>
      <c r="H62" s="80">
        <v>72.724264598089192</v>
      </c>
      <c r="I62" s="81">
        <v>173627</v>
      </c>
      <c r="J62" s="106">
        <v>53.749128879724928</v>
      </c>
    </row>
    <row r="63" spans="1:11" ht="12.75" customHeight="1">
      <c r="A63" s="43">
        <v>2010</v>
      </c>
      <c r="B63" s="71">
        <v>242282</v>
      </c>
      <c r="C63" s="72">
        <v>39.568354231845539</v>
      </c>
      <c r="D63" s="72">
        <v>17.627392872768098</v>
      </c>
      <c r="E63" s="72">
        <v>4.1303109599557537</v>
      </c>
      <c r="F63" s="72">
        <v>3.8331365928958818</v>
      </c>
      <c r="G63" s="72">
        <v>7.9778935290281572</v>
      </c>
      <c r="H63" s="73">
        <v>73.137088186493429</v>
      </c>
      <c r="I63" s="74">
        <v>177198</v>
      </c>
      <c r="J63" s="21">
        <v>54.101626429192208</v>
      </c>
    </row>
    <row r="64" spans="1:11" ht="12.75" customHeight="1">
      <c r="A64" s="48">
        <v>2011</v>
      </c>
      <c r="B64" s="75">
        <v>267259</v>
      </c>
      <c r="C64" s="57">
        <v>40.936320198758509</v>
      </c>
      <c r="D64" s="57">
        <v>18.247093643244941</v>
      </c>
      <c r="E64" s="57">
        <v>4.2333466786899603</v>
      </c>
      <c r="F64" s="57">
        <v>3.7577780355385602</v>
      </c>
      <c r="G64" s="57">
        <v>7.5683138827878569</v>
      </c>
      <c r="H64" s="76">
        <v>74.742852439019828</v>
      </c>
      <c r="I64" s="77">
        <v>199757</v>
      </c>
      <c r="J64" s="106">
        <v>54.769544997171558</v>
      </c>
    </row>
    <row r="65" spans="1:11" ht="12.75" customHeight="1">
      <c r="A65" s="86">
        <v>2012</v>
      </c>
      <c r="B65" s="71">
        <v>262321</v>
      </c>
      <c r="C65" s="72">
        <v>38.888994781203188</v>
      </c>
      <c r="D65" s="72">
        <v>20.255336019609562</v>
      </c>
      <c r="E65" s="72">
        <v>4.9488984869682557</v>
      </c>
      <c r="F65" s="72">
        <v>3.7781954170653513</v>
      </c>
      <c r="G65" s="72">
        <v>7.5975617659280044</v>
      </c>
      <c r="H65" s="72">
        <v>75.468986470774354</v>
      </c>
      <c r="I65" s="74">
        <v>197971</v>
      </c>
      <c r="J65" s="21">
        <v>51.529769511696166</v>
      </c>
    </row>
    <row r="66" spans="1:11" ht="12.75" customHeight="1">
      <c r="A66" s="48">
        <v>2013</v>
      </c>
      <c r="B66" s="52">
        <v>251006</v>
      </c>
      <c r="C66" s="51">
        <v>39.969562480578155</v>
      </c>
      <c r="D66" s="57">
        <v>23.3452586790754</v>
      </c>
      <c r="E66" s="57">
        <v>5.4046516816331085</v>
      </c>
      <c r="F66" s="57">
        <v>4.1397416794817659</v>
      </c>
      <c r="G66" s="51">
        <v>8.2974112172617378</v>
      </c>
      <c r="H66" s="51">
        <v>81.156625738030158</v>
      </c>
      <c r="I66" s="52">
        <v>203708</v>
      </c>
      <c r="J66" s="106">
        <v>49.249906729239903</v>
      </c>
    </row>
    <row r="67" spans="1:11" ht="12.75" customHeight="1">
      <c r="A67" s="43">
        <v>2014</v>
      </c>
      <c r="B67" s="47">
        <v>229135</v>
      </c>
      <c r="C67" s="46">
        <v>38.421018177057192</v>
      </c>
      <c r="D67" s="46">
        <v>24.334126170161696</v>
      </c>
      <c r="E67" s="46">
        <v>5.6970781417068537</v>
      </c>
      <c r="F67" s="46">
        <v>4.1128592314574375</v>
      </c>
      <c r="G67" s="46">
        <v>7.9878674144063551</v>
      </c>
      <c r="H67" s="46">
        <v>80.552949134789529</v>
      </c>
      <c r="I67" s="47">
        <v>184575</v>
      </c>
      <c r="J67" s="21">
        <v>47.696600297981853</v>
      </c>
    </row>
    <row r="68" spans="1:11" ht="12.75" customHeight="1">
      <c r="A68" s="48">
        <v>2015</v>
      </c>
      <c r="B68" s="52">
        <v>234627</v>
      </c>
      <c r="C68" s="51">
        <v>38.286301235578172</v>
      </c>
      <c r="D68" s="51">
        <v>24.669795036376886</v>
      </c>
      <c r="E68" s="51">
        <v>5.9750156631589713</v>
      </c>
      <c r="F68" s="51">
        <v>4.1090752556184924</v>
      </c>
      <c r="G68" s="53">
        <v>7.47058096468011</v>
      </c>
      <c r="H68" s="51">
        <v>80.510768155412634</v>
      </c>
      <c r="I68" s="52">
        <v>188900</v>
      </c>
      <c r="J68" s="106">
        <v>47.554261514028582</v>
      </c>
    </row>
    <row r="69" spans="1:11" ht="12.75" customHeight="1">
      <c r="A69" s="43">
        <v>2016</v>
      </c>
      <c r="B69" s="56">
        <v>240317</v>
      </c>
      <c r="C69" s="59">
        <v>38.10799901796377</v>
      </c>
      <c r="D69" s="46">
        <v>25.202128854804279</v>
      </c>
      <c r="E69" s="46">
        <v>6.1065176412821405</v>
      </c>
      <c r="F69" s="55">
        <v>4.2090239142465995</v>
      </c>
      <c r="G69" s="55">
        <v>6.5176412821398397</v>
      </c>
      <c r="H69" s="46">
        <v>80.143310710436637</v>
      </c>
      <c r="I69" s="47">
        <v>192598</v>
      </c>
      <c r="J69" s="21">
        <v>47.549818793549257</v>
      </c>
    </row>
    <row r="70" spans="1:11" ht="12.75" customHeight="1">
      <c r="A70" s="48">
        <v>2017</v>
      </c>
      <c r="B70" s="54">
        <v>234277</v>
      </c>
      <c r="C70" s="58">
        <v>38.112149293357859</v>
      </c>
      <c r="D70" s="57">
        <v>25.446373310226782</v>
      </c>
      <c r="E70" s="53">
        <v>6.0287608258599867</v>
      </c>
      <c r="F70" s="53">
        <v>4.2163763408273107</v>
      </c>
      <c r="G70" s="60">
        <v>4.9129876172223481</v>
      </c>
      <c r="H70" s="51">
        <v>78.716647387494291</v>
      </c>
      <c r="I70" s="52">
        <v>184415</v>
      </c>
      <c r="J70" s="106">
        <v>48.416885828159309</v>
      </c>
    </row>
    <row r="71" spans="1:11" ht="12.75" customHeight="1">
      <c r="A71" s="43">
        <v>2018</v>
      </c>
      <c r="B71" s="56">
        <v>231145</v>
      </c>
      <c r="C71" s="59">
        <v>38.75489411408423</v>
      </c>
      <c r="D71" s="46">
        <v>25.698154837872334</v>
      </c>
      <c r="E71" s="55">
        <v>6.117372212247723</v>
      </c>
      <c r="F71" s="55">
        <v>3.9183196694715443</v>
      </c>
      <c r="G71" s="55">
        <v>2.7939172380972983</v>
      </c>
      <c r="H71" s="46">
        <v>77.282658071773128</v>
      </c>
      <c r="I71" s="47">
        <v>178635</v>
      </c>
      <c r="J71" s="21">
        <v>50.146947686623555</v>
      </c>
    </row>
    <row r="72" spans="1:11" ht="12.75" customHeight="1">
      <c r="A72" s="61">
        <v>2019</v>
      </c>
      <c r="B72" s="62">
        <v>227088</v>
      </c>
      <c r="C72" s="63">
        <v>38.87523779327838</v>
      </c>
      <c r="D72" s="64">
        <v>26.437328260410059</v>
      </c>
      <c r="E72" s="64">
        <v>5.3767702388501366</v>
      </c>
      <c r="F72" s="60">
        <v>3.5739449024166841</v>
      </c>
      <c r="G72" s="60" t="s">
        <v>13</v>
      </c>
      <c r="H72" s="63">
        <v>74.263281194955255</v>
      </c>
      <c r="I72" s="65">
        <v>168643</v>
      </c>
      <c r="J72" s="106">
        <v>52.34785908694699</v>
      </c>
    </row>
    <row r="73" spans="1:11" ht="12.75" customHeight="1">
      <c r="A73" s="43">
        <v>2020</v>
      </c>
      <c r="B73" s="56">
        <v>205443</v>
      </c>
      <c r="C73" s="59">
        <v>44.649854217471514</v>
      </c>
      <c r="D73" s="46">
        <v>22.244612860988205</v>
      </c>
      <c r="E73" s="46">
        <v>5.104092132610992</v>
      </c>
      <c r="F73" s="55" t="s">
        <v>13</v>
      </c>
      <c r="G73" s="55" t="s">
        <v>13</v>
      </c>
      <c r="H73" s="46">
        <v>71.998559211070713</v>
      </c>
      <c r="I73" s="47">
        <v>147916</v>
      </c>
      <c r="J73" s="21">
        <v>62.014927391222038</v>
      </c>
    </row>
    <row r="74" spans="1:11" ht="12.75" customHeight="1">
      <c r="A74" s="61">
        <v>2021</v>
      </c>
      <c r="B74" s="62">
        <v>213218</v>
      </c>
      <c r="C74" s="63">
        <v>42.566293652505891</v>
      </c>
      <c r="D74" s="64">
        <v>24.408352015308278</v>
      </c>
      <c r="E74" s="60" t="s">
        <v>13</v>
      </c>
      <c r="F74" s="60" t="s">
        <v>13</v>
      </c>
      <c r="G74" s="60" t="s">
        <v>13</v>
      </c>
      <c r="H74" s="63">
        <v>66.974645667814158</v>
      </c>
      <c r="I74" s="65">
        <v>142802</v>
      </c>
      <c r="J74" s="106">
        <v>63.55583255136483</v>
      </c>
    </row>
    <row r="75" spans="1:11" ht="12.75" customHeight="1">
      <c r="A75" s="66">
        <v>2022</v>
      </c>
      <c r="B75" s="67">
        <v>209502</v>
      </c>
      <c r="C75" s="68">
        <v>41.703181831199707</v>
      </c>
      <c r="D75" s="46" t="s">
        <v>13</v>
      </c>
      <c r="E75" s="55" t="s">
        <v>13</v>
      </c>
      <c r="F75" s="55" t="s">
        <v>13</v>
      </c>
      <c r="G75" s="55" t="s">
        <v>13</v>
      </c>
      <c r="H75" s="69">
        <v>41.703181831199707</v>
      </c>
      <c r="I75" s="70">
        <v>87369</v>
      </c>
      <c r="J75" s="243">
        <v>100</v>
      </c>
    </row>
    <row r="76" spans="1:11" ht="12.75" customHeight="1">
      <c r="A76" s="218" t="s">
        <v>74</v>
      </c>
      <c r="B76" s="218"/>
      <c r="C76" s="218"/>
      <c r="D76" s="218"/>
      <c r="E76" s="218"/>
      <c r="F76" s="218"/>
      <c r="G76" s="218"/>
      <c r="H76" s="218"/>
      <c r="I76" s="218"/>
      <c r="J76" s="218"/>
    </row>
    <row r="77" spans="1:11" ht="12.75" customHeight="1">
      <c r="A77" s="43">
        <v>1990</v>
      </c>
      <c r="B77" s="87">
        <v>199818</v>
      </c>
      <c r="C77" s="72">
        <v>33.605080623367265</v>
      </c>
      <c r="D77" s="72">
        <v>25.600796725019769</v>
      </c>
      <c r="E77" s="72">
        <v>7.5163398692810457</v>
      </c>
      <c r="F77" s="72">
        <v>7.023391286070324</v>
      </c>
      <c r="G77" s="72">
        <v>11.508973165580679</v>
      </c>
      <c r="H77" s="73">
        <v>85.25458166931908</v>
      </c>
      <c r="I77" s="74">
        <v>170354</v>
      </c>
      <c r="J77" s="21">
        <v>39.417330969627947</v>
      </c>
    </row>
    <row r="78" spans="1:11" ht="12.75" customHeight="1">
      <c r="A78" s="48">
        <v>1995</v>
      </c>
      <c r="B78" s="88">
        <v>234903</v>
      </c>
      <c r="C78" s="57">
        <v>29.456413924045243</v>
      </c>
      <c r="D78" s="57">
        <v>24.676994333831413</v>
      </c>
      <c r="E78" s="57">
        <v>7.4652090437329459</v>
      </c>
      <c r="F78" s="57">
        <v>5.0586837971417991</v>
      </c>
      <c r="G78" s="57">
        <v>11.082446797188625</v>
      </c>
      <c r="H78" s="76">
        <v>77.739747895940027</v>
      </c>
      <c r="I78" s="77">
        <v>182613</v>
      </c>
      <c r="J78" s="106">
        <v>37.891059234556138</v>
      </c>
    </row>
    <row r="79" spans="1:11" ht="12.75" customHeight="1">
      <c r="A79" s="43">
        <v>2000</v>
      </c>
      <c r="B79" s="44">
        <v>257679</v>
      </c>
      <c r="C79" s="72">
        <v>28.44779745342073</v>
      </c>
      <c r="D79" s="72">
        <v>30.053283348662486</v>
      </c>
      <c r="E79" s="72">
        <v>6.7331835345526798</v>
      </c>
      <c r="F79" s="72">
        <v>5.237524206473946</v>
      </c>
      <c r="G79" s="72">
        <v>9.6779326215950849</v>
      </c>
      <c r="H79" s="46">
        <v>80.149721164704928</v>
      </c>
      <c r="I79" s="74">
        <v>206529</v>
      </c>
      <c r="J79" s="21">
        <v>35.493320550624851</v>
      </c>
      <c r="K79" s="89"/>
    </row>
    <row r="80" spans="1:11" ht="12.75" customHeight="1">
      <c r="A80" s="48">
        <v>2005</v>
      </c>
      <c r="B80" s="49">
        <v>270662</v>
      </c>
      <c r="C80" s="57">
        <v>37.675403270499736</v>
      </c>
      <c r="D80" s="57">
        <v>25.996999948274969</v>
      </c>
      <c r="E80" s="57">
        <v>5.3709054096991826</v>
      </c>
      <c r="F80" s="57">
        <v>4.219654033443927</v>
      </c>
      <c r="G80" s="57">
        <v>9.8975844411110536</v>
      </c>
      <c r="H80" s="57">
        <v>83.160547103028875</v>
      </c>
      <c r="I80" s="77">
        <v>225084</v>
      </c>
      <c r="J80" s="106">
        <v>45.304419683318223</v>
      </c>
      <c r="K80" s="89"/>
    </row>
    <row r="81" spans="1:11" ht="12.75" customHeight="1">
      <c r="A81" s="43">
        <v>2008</v>
      </c>
      <c r="B81" s="44">
        <v>310417</v>
      </c>
      <c r="C81" s="82">
        <v>39.395071790526934</v>
      </c>
      <c r="D81" s="82">
        <v>29.195243817187848</v>
      </c>
      <c r="E81" s="82">
        <v>5.4094975468482724</v>
      </c>
      <c r="F81" s="82">
        <v>4.5129615968197614</v>
      </c>
      <c r="G81" s="82">
        <v>9.171855922839276</v>
      </c>
      <c r="H81" s="78">
        <v>87.684630674222092</v>
      </c>
      <c r="I81" s="79">
        <v>272188</v>
      </c>
      <c r="J81" s="21">
        <v>44.928137904683531</v>
      </c>
    </row>
    <row r="82" spans="1:11" ht="12.75" customHeight="1">
      <c r="A82" s="48">
        <v>2009</v>
      </c>
      <c r="B82" s="49">
        <v>314718</v>
      </c>
      <c r="C82" s="83">
        <v>41.467599565325145</v>
      </c>
      <c r="D82" s="83">
        <v>29.176278446100955</v>
      </c>
      <c r="E82" s="83">
        <v>5.4836393215513572</v>
      </c>
      <c r="F82" s="83">
        <v>4.1767550632629842</v>
      </c>
      <c r="G82" s="83">
        <v>8.7227295547124726</v>
      </c>
      <c r="H82" s="80">
        <v>89.027001950952922</v>
      </c>
      <c r="I82" s="81">
        <v>280184</v>
      </c>
      <c r="J82" s="106">
        <v>46.578676869485761</v>
      </c>
      <c r="K82" s="89"/>
    </row>
    <row r="83" spans="1:11" ht="12.75" customHeight="1">
      <c r="A83" s="43">
        <v>2010</v>
      </c>
      <c r="B83" s="44">
        <v>316223</v>
      </c>
      <c r="C83" s="72">
        <v>43.008889296477484</v>
      </c>
      <c r="D83" s="72">
        <v>29.226843082255243</v>
      </c>
      <c r="E83" s="72">
        <v>5.3146039345651648</v>
      </c>
      <c r="F83" s="72">
        <v>4.2093712348564152</v>
      </c>
      <c r="G83" s="72">
        <v>8.4658611169965496</v>
      </c>
      <c r="H83" s="73">
        <v>90.22556866515086</v>
      </c>
      <c r="I83" s="74">
        <v>285314</v>
      </c>
      <c r="J83" s="21">
        <v>47.668183124557501</v>
      </c>
      <c r="K83" s="89"/>
    </row>
    <row r="84" spans="1:11" ht="12.75" customHeight="1">
      <c r="A84" s="48">
        <v>2011</v>
      </c>
      <c r="B84" s="49">
        <v>360371</v>
      </c>
      <c r="C84" s="57">
        <v>53.338365184767923</v>
      </c>
      <c r="D84" s="57">
        <v>20.851566857488532</v>
      </c>
      <c r="E84" s="57">
        <v>4.7659217861592635</v>
      </c>
      <c r="F84" s="57">
        <v>4.288358386218647</v>
      </c>
      <c r="G84" s="57">
        <v>7.6093803330456664</v>
      </c>
      <c r="H84" s="76">
        <v>90.853592547680023</v>
      </c>
      <c r="I84" s="77">
        <v>327410</v>
      </c>
      <c r="J84" s="106">
        <v>58.708041904645555</v>
      </c>
      <c r="K84" s="89"/>
    </row>
    <row r="85" spans="1:11" ht="12.75" customHeight="1">
      <c r="A85" s="43">
        <v>2012</v>
      </c>
      <c r="B85" s="90">
        <v>357084</v>
      </c>
      <c r="C85" s="72">
        <v>50.713837640443145</v>
      </c>
      <c r="D85" s="72">
        <v>22.833843017329254</v>
      </c>
      <c r="E85" s="72">
        <v>5.3620436647959586</v>
      </c>
      <c r="F85" s="72">
        <v>4.3264329961577666</v>
      </c>
      <c r="G85" s="72">
        <v>7.6615026156310568</v>
      </c>
      <c r="H85" s="72">
        <v>90.897659934357179</v>
      </c>
      <c r="I85" s="74">
        <v>324581</v>
      </c>
      <c r="J85" s="21">
        <v>55.792236760623702</v>
      </c>
      <c r="K85" s="89"/>
    </row>
    <row r="86" spans="1:11" ht="12.75" customHeight="1">
      <c r="A86" s="48">
        <v>2013</v>
      </c>
      <c r="B86" s="54">
        <v>371812</v>
      </c>
      <c r="C86" s="51">
        <v>48.44276139554399</v>
      </c>
      <c r="D86" s="51">
        <v>23.999763321248373</v>
      </c>
      <c r="E86" s="51">
        <v>5.403268318397469</v>
      </c>
      <c r="F86" s="51">
        <v>4.5001237184383509</v>
      </c>
      <c r="G86" s="51">
        <v>7.7611803814831157</v>
      </c>
      <c r="H86" s="51">
        <v>90.107097135111289</v>
      </c>
      <c r="I86" s="52">
        <v>335029</v>
      </c>
      <c r="J86" s="106">
        <v>53.761316184569111</v>
      </c>
    </row>
    <row r="87" spans="1:11" ht="12.75" customHeight="1">
      <c r="A87" s="43">
        <v>2014</v>
      </c>
      <c r="B87" s="56">
        <v>333072</v>
      </c>
      <c r="C87" s="46">
        <v>46.996745448431568</v>
      </c>
      <c r="D87" s="46">
        <v>25.201457943027332</v>
      </c>
      <c r="E87" s="46">
        <v>5.638420521689004</v>
      </c>
      <c r="F87" s="46">
        <v>4.404753326608061</v>
      </c>
      <c r="G87" s="46">
        <v>7.4575467166258349</v>
      </c>
      <c r="H87" s="46">
        <v>89.698923956381805</v>
      </c>
      <c r="I87" s="47">
        <v>298762</v>
      </c>
      <c r="J87" s="21">
        <v>52.39387873959874</v>
      </c>
    </row>
    <row r="88" spans="1:11" ht="12.75" customHeight="1">
      <c r="A88" s="48">
        <v>2015</v>
      </c>
      <c r="B88" s="54">
        <v>342284</v>
      </c>
      <c r="C88" s="51">
        <v>46.76701218870879</v>
      </c>
      <c r="D88" s="51">
        <v>25.23460050718117</v>
      </c>
      <c r="E88" s="51">
        <v>5.8673499199495156</v>
      </c>
      <c r="F88" s="51">
        <v>4.3647964847904079</v>
      </c>
      <c r="G88" s="53">
        <v>6.9676058477755323</v>
      </c>
      <c r="H88" s="51">
        <v>89.201364948405413</v>
      </c>
      <c r="I88" s="52">
        <v>305322</v>
      </c>
      <c r="J88" s="106">
        <v>52.428583593714173</v>
      </c>
    </row>
    <row r="89" spans="1:11" ht="12.75" customHeight="1">
      <c r="A89" s="43">
        <v>2016</v>
      </c>
      <c r="B89" s="56">
        <v>354423</v>
      </c>
      <c r="C89" s="46">
        <v>46.059651884894606</v>
      </c>
      <c r="D89" s="46">
        <v>25.577064693882733</v>
      </c>
      <c r="E89" s="46">
        <v>5.8717972592072183</v>
      </c>
      <c r="F89" s="55">
        <v>4.4088560843963283</v>
      </c>
      <c r="G89" s="55">
        <v>6.1076735990610089</v>
      </c>
      <c r="H89" s="46">
        <v>88.025043521441887</v>
      </c>
      <c r="I89" s="47">
        <v>311981</v>
      </c>
      <c r="J89" s="21">
        <v>52.325622393671409</v>
      </c>
    </row>
    <row r="90" spans="1:11" ht="12.75" customHeight="1">
      <c r="A90" s="48">
        <v>2017</v>
      </c>
      <c r="B90" s="54">
        <v>345812</v>
      </c>
      <c r="C90" s="51">
        <v>45.848611384220327</v>
      </c>
      <c r="D90" s="57">
        <v>25.587891686812487</v>
      </c>
      <c r="E90" s="83">
        <v>5.8552045620163558</v>
      </c>
      <c r="F90" s="83">
        <v>4.4339120678287625</v>
      </c>
      <c r="G90" s="83">
        <v>4.6698784310550234</v>
      </c>
      <c r="H90" s="51">
        <v>86.395498131932953</v>
      </c>
      <c r="I90" s="52">
        <v>298766</v>
      </c>
      <c r="J90" s="106">
        <v>53.068287556147617</v>
      </c>
    </row>
    <row r="91" spans="1:11" ht="12.75" customHeight="1">
      <c r="A91" s="43">
        <v>2018</v>
      </c>
      <c r="B91" s="44">
        <v>339293</v>
      </c>
      <c r="C91" s="46">
        <v>46.090252377738416</v>
      </c>
      <c r="D91" s="55">
        <v>25.745594515654613</v>
      </c>
      <c r="E91" s="55">
        <v>5.8825263120665623</v>
      </c>
      <c r="F91" s="55">
        <v>4.076417727450905</v>
      </c>
      <c r="G91" s="55">
        <v>2.8123185565278388</v>
      </c>
      <c r="H91" s="46">
        <v>84.607109489438344</v>
      </c>
      <c r="I91" s="47">
        <v>287066</v>
      </c>
      <c r="J91" s="21">
        <v>54.475625814272668</v>
      </c>
    </row>
    <row r="92" spans="1:11" ht="12.75" customHeight="1">
      <c r="A92" s="48">
        <v>2019</v>
      </c>
      <c r="B92" s="54">
        <v>332328</v>
      </c>
      <c r="C92" s="51">
        <v>46.298235478202258</v>
      </c>
      <c r="D92" s="57">
        <v>26.37574925976746</v>
      </c>
      <c r="E92" s="83">
        <v>5.1172335764666235</v>
      </c>
      <c r="F92" s="83">
        <v>3.9346669555379021</v>
      </c>
      <c r="G92" s="60" t="s">
        <v>13</v>
      </c>
      <c r="H92" s="51">
        <v>81.725885269974242</v>
      </c>
      <c r="I92" s="52">
        <v>271598</v>
      </c>
      <c r="J92" s="106">
        <v>56.650638075390837</v>
      </c>
    </row>
    <row r="93" spans="1:11" ht="12.75" customHeight="1">
      <c r="A93" s="43">
        <v>2020</v>
      </c>
      <c r="B93" s="56">
        <v>300159</v>
      </c>
      <c r="C93" s="46">
        <v>52.151359779316962</v>
      </c>
      <c r="D93" s="55">
        <v>21.754136974070409</v>
      </c>
      <c r="E93" s="55">
        <v>4.947044732958199</v>
      </c>
      <c r="F93" s="55" t="s">
        <v>13</v>
      </c>
      <c r="G93" s="55" t="s">
        <v>13</v>
      </c>
      <c r="H93" s="46">
        <v>78.852541486345572</v>
      </c>
      <c r="I93" s="47">
        <v>236683</v>
      </c>
      <c r="J93" s="21">
        <v>66.137829924413666</v>
      </c>
    </row>
    <row r="94" spans="1:11" ht="12.75" customHeight="1">
      <c r="A94" s="61">
        <v>2021</v>
      </c>
      <c r="B94" s="62">
        <v>314082</v>
      </c>
      <c r="C94" s="63">
        <v>49.412892174655028</v>
      </c>
      <c r="D94" s="64">
        <v>23.775001432746862</v>
      </c>
      <c r="E94" s="60" t="s">
        <v>13</v>
      </c>
      <c r="F94" s="60" t="s">
        <v>13</v>
      </c>
      <c r="G94" s="60" t="s">
        <v>13</v>
      </c>
      <c r="H94" s="63">
        <v>73.18789360740189</v>
      </c>
      <c r="I94" s="65">
        <v>229870</v>
      </c>
      <c r="J94" s="106">
        <v>67.515117240179237</v>
      </c>
    </row>
    <row r="95" spans="1:11" ht="12.75" customHeight="1">
      <c r="A95" s="43">
        <v>2022</v>
      </c>
      <c r="B95" s="56">
        <v>308178</v>
      </c>
      <c r="C95" s="59">
        <v>48.320775655627592</v>
      </c>
      <c r="D95" s="46" t="s">
        <v>13</v>
      </c>
      <c r="E95" s="55" t="s">
        <v>13</v>
      </c>
      <c r="F95" s="55" t="s">
        <v>13</v>
      </c>
      <c r="G95" s="55" t="s">
        <v>13</v>
      </c>
      <c r="H95" s="46">
        <v>48.320775655627592</v>
      </c>
      <c r="I95" s="47">
        <v>148914</v>
      </c>
      <c r="J95" s="244">
        <v>100</v>
      </c>
    </row>
    <row r="96" spans="1:11" ht="12.75" customHeight="1">
      <c r="A96" s="218" t="s">
        <v>75</v>
      </c>
      <c r="B96" s="218"/>
      <c r="C96" s="218"/>
      <c r="D96" s="218"/>
      <c r="E96" s="218"/>
      <c r="F96" s="218"/>
      <c r="G96" s="218"/>
      <c r="H96" s="218"/>
      <c r="I96" s="218"/>
      <c r="J96" s="218"/>
    </row>
    <row r="97" spans="1:11" ht="12.75" customHeight="1">
      <c r="A97" s="43">
        <v>1990</v>
      </c>
      <c r="B97" s="91">
        <v>74932</v>
      </c>
      <c r="C97" s="72">
        <v>26.267816153312335</v>
      </c>
      <c r="D97" s="72">
        <v>14.990925105428923</v>
      </c>
      <c r="E97" s="72">
        <v>2.9653552554315912</v>
      </c>
      <c r="F97" s="72">
        <v>3.3150056050819408</v>
      </c>
      <c r="G97" s="72">
        <v>8.015267175572518</v>
      </c>
      <c r="H97" s="73">
        <v>55.55436929482731</v>
      </c>
      <c r="I97" s="74">
        <v>41628</v>
      </c>
      <c r="J97" s="21">
        <v>47.283078697030838</v>
      </c>
    </row>
    <row r="98" spans="1:11" ht="12.75" customHeight="1">
      <c r="A98" s="48">
        <v>1995</v>
      </c>
      <c r="B98" s="85">
        <v>72869</v>
      </c>
      <c r="C98" s="57">
        <v>21.379461773868176</v>
      </c>
      <c r="D98" s="57">
        <v>12.916329303270253</v>
      </c>
      <c r="E98" s="57">
        <v>4.8841070962960931</v>
      </c>
      <c r="F98" s="57">
        <v>3.0973390605058393</v>
      </c>
      <c r="G98" s="57">
        <v>9.025785999533408</v>
      </c>
      <c r="H98" s="76">
        <v>51.303023233473766</v>
      </c>
      <c r="I98" s="77">
        <v>37384</v>
      </c>
      <c r="J98" s="106">
        <v>41.672908196019691</v>
      </c>
    </row>
    <row r="99" spans="1:11" ht="12.75" customHeight="1">
      <c r="A99" s="43">
        <v>2000</v>
      </c>
      <c r="B99" s="71">
        <v>89860</v>
      </c>
      <c r="C99" s="72">
        <v>18.475406187402626</v>
      </c>
      <c r="D99" s="72">
        <v>12.388159359002895</v>
      </c>
      <c r="E99" s="72">
        <v>4.2543957266859564</v>
      </c>
      <c r="F99" s="72">
        <v>3.2294680614288898</v>
      </c>
      <c r="G99" s="72">
        <v>8.9149788559982195</v>
      </c>
      <c r="H99" s="46">
        <v>47.262408190518585</v>
      </c>
      <c r="I99" s="74">
        <v>42470</v>
      </c>
      <c r="J99" s="21">
        <v>39.09112314574994</v>
      </c>
      <c r="K99" s="89"/>
    </row>
    <row r="100" spans="1:11" ht="12.75" customHeight="1">
      <c r="A100" s="48">
        <v>2005</v>
      </c>
      <c r="B100" s="75">
        <v>128710</v>
      </c>
      <c r="C100" s="57">
        <v>22.402299743609667</v>
      </c>
      <c r="D100" s="57">
        <v>9.752932950042732</v>
      </c>
      <c r="E100" s="57">
        <v>3.1893403775930382</v>
      </c>
      <c r="F100" s="57">
        <v>3.0611452101623806</v>
      </c>
      <c r="G100" s="57">
        <v>8.6349157019656584</v>
      </c>
      <c r="H100" s="57">
        <v>47.040633983373475</v>
      </c>
      <c r="I100" s="77">
        <v>60546</v>
      </c>
      <c r="J100" s="106">
        <v>47.623294685032874</v>
      </c>
      <c r="K100" s="89"/>
    </row>
    <row r="101" spans="1:11" ht="12.75" customHeight="1">
      <c r="A101" s="43">
        <v>2008</v>
      </c>
      <c r="B101" s="44">
        <v>131674</v>
      </c>
      <c r="C101" s="82">
        <v>21.322356729498608</v>
      </c>
      <c r="D101" s="82">
        <v>11.41835138296095</v>
      </c>
      <c r="E101" s="82">
        <v>3.6241019487522217</v>
      </c>
      <c r="F101" s="82">
        <v>3.4372769111593788</v>
      </c>
      <c r="G101" s="82">
        <v>8.5893950210368022</v>
      </c>
      <c r="H101" s="78">
        <v>48.391481993407965</v>
      </c>
      <c r="I101" s="79">
        <v>63719</v>
      </c>
      <c r="J101" s="21">
        <v>44.062210643607081</v>
      </c>
    </row>
    <row r="102" spans="1:11" ht="12.75" customHeight="1">
      <c r="A102" s="48">
        <v>2009</v>
      </c>
      <c r="B102" s="49">
        <v>134717</v>
      </c>
      <c r="C102" s="83">
        <v>23.607265601223304</v>
      </c>
      <c r="D102" s="83">
        <v>11.686721052279966</v>
      </c>
      <c r="E102" s="83">
        <v>3.7040611058737944</v>
      </c>
      <c r="F102" s="83">
        <v>3.3744813201006556</v>
      </c>
      <c r="G102" s="83">
        <v>8.0145787094427572</v>
      </c>
      <c r="H102" s="80">
        <v>50.387107788920481</v>
      </c>
      <c r="I102" s="81">
        <v>67880</v>
      </c>
      <c r="J102" s="106">
        <v>46.851797289334115</v>
      </c>
      <c r="K102" s="89"/>
    </row>
    <row r="103" spans="1:11" ht="12.75" customHeight="1">
      <c r="A103" s="43">
        <v>2010</v>
      </c>
      <c r="B103" s="71">
        <v>142633</v>
      </c>
      <c r="C103" s="72">
        <v>25.117609529351554</v>
      </c>
      <c r="D103" s="72">
        <v>11.383761121199161</v>
      </c>
      <c r="E103" s="72">
        <v>3.3554647241521947</v>
      </c>
      <c r="F103" s="72">
        <v>2.9544355093141137</v>
      </c>
      <c r="G103" s="72">
        <v>6.903731955438082</v>
      </c>
      <c r="H103" s="73">
        <v>49.715002839455103</v>
      </c>
      <c r="I103" s="74">
        <v>70910</v>
      </c>
      <c r="J103" s="21">
        <v>50.523198420533078</v>
      </c>
      <c r="K103" s="89"/>
    </row>
    <row r="104" spans="1:11" ht="12.75" customHeight="1">
      <c r="A104" s="48">
        <v>2011</v>
      </c>
      <c r="B104" s="75">
        <v>146581</v>
      </c>
      <c r="C104" s="57">
        <v>26.731977541427604</v>
      </c>
      <c r="D104" s="57">
        <v>9.32521950320983</v>
      </c>
      <c r="E104" s="57">
        <v>3.1450187950689381</v>
      </c>
      <c r="F104" s="57">
        <v>3.068610529331905</v>
      </c>
      <c r="G104" s="57">
        <v>6.3978278221597611</v>
      </c>
      <c r="H104" s="76">
        <v>48.668654191198044</v>
      </c>
      <c r="I104" s="77">
        <v>71339</v>
      </c>
      <c r="J104" s="106">
        <v>54.926477803165163</v>
      </c>
      <c r="K104" s="89"/>
    </row>
    <row r="105" spans="1:11" ht="12.75" customHeight="1">
      <c r="A105" s="43">
        <v>2012</v>
      </c>
      <c r="B105" s="92">
        <v>144399</v>
      </c>
      <c r="C105" s="72">
        <v>27.716258422842266</v>
      </c>
      <c r="D105" s="72">
        <v>9.7431422655281548</v>
      </c>
      <c r="E105" s="72">
        <v>3.3532088172355765</v>
      </c>
      <c r="F105" s="72">
        <v>2.9016821446131895</v>
      </c>
      <c r="G105" s="72">
        <v>6.3712352578618976</v>
      </c>
      <c r="H105" s="72">
        <v>50.085526908081079</v>
      </c>
      <c r="I105" s="74">
        <v>72323</v>
      </c>
      <c r="J105" s="21">
        <v>55.33785932552577</v>
      </c>
      <c r="K105" s="89"/>
    </row>
    <row r="106" spans="1:11" ht="12.75" customHeight="1">
      <c r="A106" s="48">
        <v>2013</v>
      </c>
      <c r="B106" s="52">
        <v>105208</v>
      </c>
      <c r="C106" s="51">
        <v>36.602729830431144</v>
      </c>
      <c r="D106" s="57">
        <v>13.629191696448938</v>
      </c>
      <c r="E106" s="57">
        <v>4.4739943730514788</v>
      </c>
      <c r="F106" s="57">
        <v>3.9578739259371907</v>
      </c>
      <c r="G106" s="51">
        <v>8.1362634020226601</v>
      </c>
      <c r="H106" s="51">
        <v>66.800053227891425</v>
      </c>
      <c r="I106" s="52">
        <v>70279</v>
      </c>
      <c r="J106" s="106">
        <v>54.794462072596353</v>
      </c>
    </row>
    <row r="107" spans="1:11" ht="12.75" customHeight="1">
      <c r="A107" s="43">
        <v>2014</v>
      </c>
      <c r="B107" s="47">
        <v>102183</v>
      </c>
      <c r="C107" s="46">
        <v>36.597085620895839</v>
      </c>
      <c r="D107" s="46">
        <v>13.966119608936909</v>
      </c>
      <c r="E107" s="46">
        <v>4.8481645674916569</v>
      </c>
      <c r="F107" s="46">
        <v>4.2903418376833722</v>
      </c>
      <c r="G107" s="46">
        <v>7.8917236722351074</v>
      </c>
      <c r="H107" s="46">
        <v>67.593435307242885</v>
      </c>
      <c r="I107" s="47">
        <v>69069</v>
      </c>
      <c r="J107" s="21">
        <v>54.142958490784579</v>
      </c>
    </row>
    <row r="108" spans="1:11" ht="12.75" customHeight="1">
      <c r="A108" s="48">
        <v>2015</v>
      </c>
      <c r="B108" s="52">
        <v>103142</v>
      </c>
      <c r="C108" s="51">
        <v>35.489907118341705</v>
      </c>
      <c r="D108" s="51">
        <v>14.067014407321945</v>
      </c>
      <c r="E108" s="51">
        <v>4.8913148862732934</v>
      </c>
      <c r="F108" s="51">
        <v>4.2514203719144481</v>
      </c>
      <c r="G108" s="53">
        <v>7.3064319094064496</v>
      </c>
      <c r="H108" s="51">
        <v>66.006088693257837</v>
      </c>
      <c r="I108" s="52">
        <v>68080</v>
      </c>
      <c r="J108" s="106">
        <v>53.767626321974149</v>
      </c>
    </row>
    <row r="109" spans="1:11" ht="12.75" customHeight="1">
      <c r="A109" s="43">
        <v>2016</v>
      </c>
      <c r="B109" s="47">
        <v>99695</v>
      </c>
      <c r="C109" s="46">
        <v>34.889412708761725</v>
      </c>
      <c r="D109" s="46">
        <v>14.471136967751644</v>
      </c>
      <c r="E109" s="46">
        <v>5.0032599428256184</v>
      </c>
      <c r="F109" s="55">
        <v>4.4305130648477862</v>
      </c>
      <c r="G109" s="55">
        <v>6.4015246501830587</v>
      </c>
      <c r="H109" s="46">
        <v>65.19584733436983</v>
      </c>
      <c r="I109" s="47">
        <v>64997</v>
      </c>
      <c r="J109" s="21">
        <v>53.514777605120237</v>
      </c>
    </row>
    <row r="110" spans="1:11" ht="12.75" customHeight="1">
      <c r="A110" s="48">
        <v>2017</v>
      </c>
      <c r="B110" s="52">
        <v>95522</v>
      </c>
      <c r="C110" s="51">
        <v>33.757668390527833</v>
      </c>
      <c r="D110" s="51">
        <v>14.117166725989824</v>
      </c>
      <c r="E110" s="53">
        <v>4.9915202780511292</v>
      </c>
      <c r="F110" s="53">
        <v>4.462846255312912</v>
      </c>
      <c r="G110" s="83">
        <v>4.9946609158099706</v>
      </c>
      <c r="H110" s="51">
        <v>62.32386256569167</v>
      </c>
      <c r="I110" s="52">
        <v>59533</v>
      </c>
      <c r="J110" s="106">
        <v>54.164916936824945</v>
      </c>
    </row>
    <row r="111" spans="1:11" ht="12.75" customHeight="1">
      <c r="A111" s="43">
        <v>2018</v>
      </c>
      <c r="B111" s="47">
        <v>93940</v>
      </c>
      <c r="C111" s="46">
        <v>33.325526932084308</v>
      </c>
      <c r="D111" s="46">
        <v>14.284649776453055</v>
      </c>
      <c r="E111" s="46">
        <v>5.24164360229934</v>
      </c>
      <c r="F111" s="46">
        <v>4.436874600809027</v>
      </c>
      <c r="G111" s="46">
        <v>2.7506919310198001</v>
      </c>
      <c r="H111" s="46">
        <v>60.039386842665529</v>
      </c>
      <c r="I111" s="47">
        <v>56401</v>
      </c>
      <c r="J111" s="21">
        <v>55.506108047729654</v>
      </c>
    </row>
    <row r="112" spans="1:11" ht="12.75" customHeight="1">
      <c r="A112" s="48">
        <v>2019</v>
      </c>
      <c r="B112" s="52">
        <v>90936</v>
      </c>
      <c r="C112" s="51">
        <v>31.17467229700009</v>
      </c>
      <c r="D112" s="51">
        <v>14.444224509545176</v>
      </c>
      <c r="E112" s="51">
        <v>4.7857834081111994</v>
      </c>
      <c r="F112" s="51">
        <v>3.8840503211049531</v>
      </c>
      <c r="G112" s="60" t="s">
        <v>13</v>
      </c>
      <c r="H112" s="51">
        <v>54.28873053576141</v>
      </c>
      <c r="I112" s="52">
        <v>49368</v>
      </c>
      <c r="J112" s="106">
        <v>57.423837303516457</v>
      </c>
    </row>
    <row r="113" spans="1:11" ht="12.75" customHeight="1">
      <c r="A113" s="43">
        <v>2020</v>
      </c>
      <c r="B113" s="47">
        <v>82335</v>
      </c>
      <c r="C113" s="46">
        <v>34.562458249833</v>
      </c>
      <c r="D113" s="46">
        <v>14.089998178174531</v>
      </c>
      <c r="E113" s="46">
        <v>4.6833060059512963</v>
      </c>
      <c r="F113" s="55" t="s">
        <v>13</v>
      </c>
      <c r="G113" s="55" t="s">
        <v>13</v>
      </c>
      <c r="H113" s="46">
        <v>53.33576243395882</v>
      </c>
      <c r="I113" s="47">
        <v>43914</v>
      </c>
      <c r="J113" s="21">
        <v>64.801657785672006</v>
      </c>
    </row>
    <row r="114" spans="1:11" ht="12.75" customHeight="1">
      <c r="A114" s="61">
        <v>2021</v>
      </c>
      <c r="B114" s="62">
        <v>80009</v>
      </c>
      <c r="C114" s="63">
        <v>33.88743766326288</v>
      </c>
      <c r="D114" s="64">
        <v>15.218287942606457</v>
      </c>
      <c r="E114" s="60" t="s">
        <v>13</v>
      </c>
      <c r="F114" s="60" t="s">
        <v>13</v>
      </c>
      <c r="G114" s="60" t="s">
        <v>13</v>
      </c>
      <c r="H114" s="63">
        <v>49.105725605869338</v>
      </c>
      <c r="I114" s="65">
        <v>39289</v>
      </c>
      <c r="J114" s="106">
        <v>69.009137417597799</v>
      </c>
    </row>
    <row r="115" spans="1:11" ht="12.75" customHeight="1">
      <c r="A115" s="43">
        <v>2022</v>
      </c>
      <c r="B115" s="56">
        <v>77417</v>
      </c>
      <c r="C115" s="59">
        <v>33.679941098208403</v>
      </c>
      <c r="D115" s="46" t="s">
        <v>13</v>
      </c>
      <c r="E115" s="55" t="s">
        <v>13</v>
      </c>
      <c r="F115" s="55" t="s">
        <v>13</v>
      </c>
      <c r="G115" s="55" t="s">
        <v>13</v>
      </c>
      <c r="H115" s="46">
        <v>33.679941098208403</v>
      </c>
      <c r="I115" s="47">
        <v>26074</v>
      </c>
      <c r="J115" s="244">
        <v>100</v>
      </c>
    </row>
    <row r="116" spans="1:11" ht="12.75" customHeight="1">
      <c r="A116" s="218" t="s">
        <v>76</v>
      </c>
      <c r="B116" s="218"/>
      <c r="C116" s="218"/>
      <c r="D116" s="218"/>
      <c r="E116" s="218"/>
      <c r="F116" s="218"/>
      <c r="G116" s="218"/>
      <c r="H116" s="218"/>
      <c r="I116" s="218"/>
      <c r="J116" s="218"/>
    </row>
    <row r="117" spans="1:11" ht="12.75" customHeight="1">
      <c r="A117" s="43">
        <v>1990</v>
      </c>
      <c r="B117" s="71">
        <v>100952</v>
      </c>
      <c r="C117" s="72">
        <v>23.797448292257705</v>
      </c>
      <c r="D117" s="72">
        <v>36.35589190902607</v>
      </c>
      <c r="E117" s="72">
        <v>9.453997939614867</v>
      </c>
      <c r="F117" s="72">
        <v>7.8631428797844514</v>
      </c>
      <c r="G117" s="72">
        <v>12.332593707900784</v>
      </c>
      <c r="H117" s="72">
        <v>89.80307472858388</v>
      </c>
      <c r="I117" s="74">
        <v>90658</v>
      </c>
      <c r="J117" s="21">
        <v>26.499591872752543</v>
      </c>
    </row>
    <row r="118" spans="1:11" ht="12.75" customHeight="1">
      <c r="A118" s="48">
        <v>1995</v>
      </c>
      <c r="B118" s="85">
        <v>109360</v>
      </c>
      <c r="C118" s="57">
        <v>17.27871250914411</v>
      </c>
      <c r="D118" s="57">
        <v>35.863204096561816</v>
      </c>
      <c r="E118" s="57">
        <v>11.00768105340161</v>
      </c>
      <c r="F118" s="57">
        <v>5.4928675932699349</v>
      </c>
      <c r="G118" s="57">
        <v>12.96269202633504</v>
      </c>
      <c r="H118" s="76">
        <v>82.605157278712511</v>
      </c>
      <c r="I118" s="77">
        <v>90337</v>
      </c>
      <c r="J118" s="106">
        <v>20.91723214186878</v>
      </c>
    </row>
    <row r="119" spans="1:11" ht="12.75" customHeight="1">
      <c r="A119" s="43">
        <v>2000</v>
      </c>
      <c r="B119" s="71">
        <v>115542</v>
      </c>
      <c r="C119" s="72">
        <v>13.685932388222465</v>
      </c>
      <c r="D119" s="72">
        <v>47.23477177130394</v>
      </c>
      <c r="E119" s="72">
        <v>8.8219002613768147</v>
      </c>
      <c r="F119" s="72">
        <v>4.6121756590676988</v>
      </c>
      <c r="G119" s="72">
        <v>11.027158955185127</v>
      </c>
      <c r="H119" s="72">
        <v>85.381939035156051</v>
      </c>
      <c r="I119" s="74">
        <v>98652</v>
      </c>
      <c r="J119" s="21">
        <v>16.029071889064593</v>
      </c>
      <c r="K119" s="89"/>
    </row>
    <row r="120" spans="1:11" ht="12.75" customHeight="1">
      <c r="A120" s="48">
        <v>2005</v>
      </c>
      <c r="B120" s="75">
        <v>119610</v>
      </c>
      <c r="C120" s="57">
        <v>29.418108853774765</v>
      </c>
      <c r="D120" s="57">
        <v>37.164116712649445</v>
      </c>
      <c r="E120" s="57">
        <v>6.8489256751107774</v>
      </c>
      <c r="F120" s="57">
        <v>4.1585151743165287</v>
      </c>
      <c r="G120" s="57">
        <v>10.196471866900762</v>
      </c>
      <c r="H120" s="57">
        <v>87.786138282752276</v>
      </c>
      <c r="I120" s="77">
        <v>105001</v>
      </c>
      <c r="J120" s="106">
        <v>33.511109418005539</v>
      </c>
      <c r="K120" s="89"/>
    </row>
    <row r="121" spans="1:11" ht="12.75" customHeight="1">
      <c r="A121" s="43">
        <v>2010</v>
      </c>
      <c r="B121" s="71">
        <v>142238</v>
      </c>
      <c r="C121" s="72">
        <v>36.739830425062223</v>
      </c>
      <c r="D121" s="72">
        <v>38.767417989566781</v>
      </c>
      <c r="E121" s="72">
        <v>6.1643161461775335</v>
      </c>
      <c r="F121" s="72">
        <v>4.1753961669877251</v>
      </c>
      <c r="G121" s="72">
        <v>8.520226662354645</v>
      </c>
      <c r="H121" s="72">
        <v>94.367187390148914</v>
      </c>
      <c r="I121" s="74">
        <v>134226</v>
      </c>
      <c r="J121" s="21">
        <v>38.932844605367066</v>
      </c>
      <c r="K121" s="89"/>
    </row>
    <row r="122" spans="1:11" ht="12.75" customHeight="1">
      <c r="A122" s="48">
        <v>2011</v>
      </c>
      <c r="B122" s="75">
        <v>162454</v>
      </c>
      <c r="C122" s="57">
        <v>58.353749369052167</v>
      </c>
      <c r="D122" s="57">
        <v>19.781599714380686</v>
      </c>
      <c r="E122" s="57">
        <v>4.8136703312937819</v>
      </c>
      <c r="F122" s="57">
        <v>4.5058908983466086</v>
      </c>
      <c r="G122" s="57">
        <v>7.1878808770482721</v>
      </c>
      <c r="H122" s="57">
        <v>94.642791190121514</v>
      </c>
      <c r="I122" s="77">
        <v>153751</v>
      </c>
      <c r="J122" s="106">
        <v>61.656834752294301</v>
      </c>
      <c r="K122" s="89"/>
    </row>
    <row r="123" spans="1:11" ht="12.75" customHeight="1">
      <c r="A123" s="43">
        <v>2012</v>
      </c>
      <c r="B123" s="71">
        <v>162864</v>
      </c>
      <c r="C123" s="72">
        <v>56.296664701837116</v>
      </c>
      <c r="D123" s="72">
        <v>21.16121426466254</v>
      </c>
      <c r="E123" s="72">
        <v>5.1349592297868156</v>
      </c>
      <c r="F123" s="72">
        <v>4.5203359858532268</v>
      </c>
      <c r="G123" s="72">
        <v>7.3503045485804108</v>
      </c>
      <c r="H123" s="72">
        <v>94.463478730720112</v>
      </c>
      <c r="I123" s="74">
        <v>153847</v>
      </c>
      <c r="J123" s="21">
        <v>59.596222220777783</v>
      </c>
      <c r="K123" s="89"/>
    </row>
    <row r="124" spans="1:11" ht="12.75" customHeight="1">
      <c r="A124" s="48">
        <v>2013</v>
      </c>
      <c r="B124" s="52">
        <v>169706</v>
      </c>
      <c r="C124" s="51">
        <v>54.309806371018112</v>
      </c>
      <c r="D124" s="51">
        <v>21.738182503859615</v>
      </c>
      <c r="E124" s="51">
        <v>5.1129600603396463</v>
      </c>
      <c r="F124" s="51">
        <v>4.8371890210128106</v>
      </c>
      <c r="G124" s="51">
        <v>7.3120573226639003</v>
      </c>
      <c r="H124" s="51">
        <v>93.310195278894099</v>
      </c>
      <c r="I124" s="52">
        <v>158353</v>
      </c>
      <c r="J124" s="106">
        <v>58.203507353823412</v>
      </c>
    </row>
    <row r="125" spans="1:11" ht="12.75" customHeight="1">
      <c r="A125" s="43">
        <v>2014</v>
      </c>
      <c r="B125" s="47">
        <v>151648</v>
      </c>
      <c r="C125" s="46">
        <v>53.268094534711963</v>
      </c>
      <c r="D125" s="46">
        <v>22.688067102764293</v>
      </c>
      <c r="E125" s="46">
        <v>5.2898818316100442</v>
      </c>
      <c r="F125" s="46">
        <v>4.7610255328128304</v>
      </c>
      <c r="G125" s="46">
        <v>6.973385735387212</v>
      </c>
      <c r="H125" s="46">
        <v>92.980454737286351</v>
      </c>
      <c r="I125" s="47">
        <v>141003</v>
      </c>
      <c r="J125" s="21">
        <v>57.289561215009613</v>
      </c>
    </row>
    <row r="126" spans="1:11" ht="12.75" customHeight="1">
      <c r="A126" s="48">
        <v>2015</v>
      </c>
      <c r="B126" s="52">
        <v>156363</v>
      </c>
      <c r="C126" s="51">
        <v>52.868005858163379</v>
      </c>
      <c r="D126" s="51">
        <v>22.400440001790706</v>
      </c>
      <c r="E126" s="51">
        <v>5.4303127977846426</v>
      </c>
      <c r="F126" s="51">
        <v>4.7204261877809968</v>
      </c>
      <c r="G126" s="53">
        <v>6.4574100010872133</v>
      </c>
      <c r="H126" s="51">
        <v>91.876594846606935</v>
      </c>
      <c r="I126" s="52">
        <v>143661</v>
      </c>
      <c r="J126" s="106">
        <v>57.542408865314876</v>
      </c>
    </row>
    <row r="127" spans="1:11" ht="12.75" customHeight="1">
      <c r="A127" s="43">
        <v>2016</v>
      </c>
      <c r="B127" s="47">
        <v>161318</v>
      </c>
      <c r="C127" s="46">
        <v>51.971261731486877</v>
      </c>
      <c r="D127" s="46">
        <v>22.739557891865754</v>
      </c>
      <c r="E127" s="46">
        <v>5.2969910363381647</v>
      </c>
      <c r="F127" s="55">
        <v>4.6851560272257275</v>
      </c>
      <c r="G127" s="55">
        <v>5.6906234890092859</v>
      </c>
      <c r="H127" s="46">
        <v>90.383590175925804</v>
      </c>
      <c r="I127" s="47">
        <v>145805</v>
      </c>
      <c r="J127" s="21">
        <v>57.500771578478108</v>
      </c>
    </row>
    <row r="128" spans="1:11" ht="12.75" customHeight="1">
      <c r="A128" s="48">
        <v>2017</v>
      </c>
      <c r="B128" s="52">
        <v>157617</v>
      </c>
      <c r="C128" s="51">
        <v>51.36121103688054</v>
      </c>
      <c r="D128" s="57">
        <v>22.373855612021547</v>
      </c>
      <c r="E128" s="83">
        <v>5.3560212413635586</v>
      </c>
      <c r="F128" s="83">
        <v>4.741239840880108</v>
      </c>
      <c r="G128" s="83">
        <v>4.4570065411725892</v>
      </c>
      <c r="H128" s="51">
        <v>88.289334272318342</v>
      </c>
      <c r="I128" s="52">
        <v>139159</v>
      </c>
      <c r="J128" s="106">
        <v>58.173743703245925</v>
      </c>
    </row>
    <row r="129" spans="1:11" ht="12.75" customHeight="1">
      <c r="A129" s="43">
        <v>2018</v>
      </c>
      <c r="B129" s="47">
        <v>153664</v>
      </c>
      <c r="C129" s="46">
        <v>51.199370054144111</v>
      </c>
      <c r="D129" s="55">
        <v>22.366982507288629</v>
      </c>
      <c r="E129" s="55">
        <v>5.3825229071220324</v>
      </c>
      <c r="F129" s="55">
        <v>4.4284933361099545</v>
      </c>
      <c r="G129" s="55">
        <v>2.8432163681799247</v>
      </c>
      <c r="H129" s="46">
        <v>86.22058517284465</v>
      </c>
      <c r="I129" s="47">
        <v>132490</v>
      </c>
      <c r="J129" s="21">
        <v>59.381840138878403</v>
      </c>
    </row>
    <row r="130" spans="1:11" ht="12.75" customHeight="1">
      <c r="A130" s="48">
        <v>2019</v>
      </c>
      <c r="B130" s="52">
        <v>149649</v>
      </c>
      <c r="C130" s="51">
        <v>51.085540163983723</v>
      </c>
      <c r="D130" s="57">
        <v>22.79868224979786</v>
      </c>
      <c r="E130" s="83">
        <v>4.6709299761441772</v>
      </c>
      <c r="F130" s="83">
        <v>4.4383858228254116</v>
      </c>
      <c r="G130" s="60" t="s">
        <v>13</v>
      </c>
      <c r="H130" s="51">
        <v>82.993538212751176</v>
      </c>
      <c r="I130" s="52">
        <v>124199</v>
      </c>
      <c r="J130" s="106">
        <v>61.5536356975499</v>
      </c>
    </row>
    <row r="131" spans="1:11" ht="12.75" customHeight="1">
      <c r="A131" s="43">
        <v>2020</v>
      </c>
      <c r="B131" s="47">
        <v>135291</v>
      </c>
      <c r="C131" s="46">
        <v>56.212164889017004</v>
      </c>
      <c r="D131" s="55">
        <v>18.651647190130902</v>
      </c>
      <c r="E131" s="55">
        <v>4.6388895048451122</v>
      </c>
      <c r="F131" s="55" t="s">
        <v>13</v>
      </c>
      <c r="G131" s="55" t="s">
        <v>13</v>
      </c>
      <c r="H131" s="46">
        <v>79.502701583993016</v>
      </c>
      <c r="I131" s="47">
        <v>107560</v>
      </c>
      <c r="J131" s="21">
        <v>70.704722945332847</v>
      </c>
    </row>
    <row r="132" spans="1:11" ht="12.75" customHeight="1">
      <c r="A132" s="61">
        <v>2021</v>
      </c>
      <c r="B132" s="62">
        <v>140550</v>
      </c>
      <c r="C132" s="63">
        <v>53.71184631803628</v>
      </c>
      <c r="D132" s="64">
        <v>20.461045891141943</v>
      </c>
      <c r="E132" s="60" t="s">
        <v>13</v>
      </c>
      <c r="F132" s="60" t="s">
        <v>13</v>
      </c>
      <c r="G132" s="60" t="s">
        <v>13</v>
      </c>
      <c r="H132" s="63">
        <v>74.172892209178229</v>
      </c>
      <c r="I132" s="65">
        <v>104250</v>
      </c>
      <c r="J132" s="106">
        <v>72.414388489208619</v>
      </c>
    </row>
    <row r="133" spans="1:11" ht="12.75" customHeight="1">
      <c r="A133" s="43">
        <v>2022</v>
      </c>
      <c r="B133" s="56">
        <v>136920</v>
      </c>
      <c r="C133" s="59">
        <v>52.941133508618179</v>
      </c>
      <c r="D133" s="46" t="s">
        <v>13</v>
      </c>
      <c r="E133" s="55" t="s">
        <v>13</v>
      </c>
      <c r="F133" s="55" t="s">
        <v>13</v>
      </c>
      <c r="G133" s="55" t="s">
        <v>13</v>
      </c>
      <c r="H133" s="46">
        <v>52.941133508618179</v>
      </c>
      <c r="I133" s="47">
        <v>72487</v>
      </c>
      <c r="J133" s="244">
        <v>100</v>
      </c>
    </row>
    <row r="134" spans="1:11" ht="12.75" customHeight="1">
      <c r="A134" s="218" t="s">
        <v>77</v>
      </c>
      <c r="B134" s="218"/>
      <c r="C134" s="218"/>
      <c r="D134" s="218"/>
      <c r="E134" s="218"/>
      <c r="F134" s="218"/>
      <c r="G134" s="218"/>
      <c r="H134" s="218"/>
      <c r="I134" s="218"/>
      <c r="J134" s="218"/>
    </row>
    <row r="135" spans="1:11" ht="12.75" customHeight="1">
      <c r="A135" s="43">
        <v>1990</v>
      </c>
      <c r="B135" s="71">
        <v>98866</v>
      </c>
      <c r="C135" s="72">
        <v>43.619646794651345</v>
      </c>
      <c r="D135" s="72">
        <v>14.618776930390629</v>
      </c>
      <c r="E135" s="72">
        <v>5.5377986365383451</v>
      </c>
      <c r="F135" s="72">
        <v>6.1659215503813245</v>
      </c>
      <c r="G135" s="72">
        <v>10.667974834624644</v>
      </c>
      <c r="H135" s="73">
        <v>80.610118746586295</v>
      </c>
      <c r="I135" s="74">
        <v>79696</v>
      </c>
      <c r="J135" s="21">
        <v>54.111875125476807</v>
      </c>
    </row>
    <row r="136" spans="1:11" ht="12.75" customHeight="1">
      <c r="A136" s="48">
        <v>1995</v>
      </c>
      <c r="B136" s="85">
        <v>125543</v>
      </c>
      <c r="C136" s="57">
        <v>40.064360418342723</v>
      </c>
      <c r="D136" s="57">
        <v>14.932732211274224</v>
      </c>
      <c r="E136" s="57">
        <v>4.3793759906964151</v>
      </c>
      <c r="F136" s="57">
        <v>4.6804680468046804</v>
      </c>
      <c r="G136" s="57">
        <v>9.4445727758616567</v>
      </c>
      <c r="H136" s="76">
        <v>73.501509442979696</v>
      </c>
      <c r="I136" s="77">
        <v>92276</v>
      </c>
      <c r="J136" s="106">
        <v>54.50821448697387</v>
      </c>
    </row>
    <row r="137" spans="1:11" ht="12.75" customHeight="1">
      <c r="A137" s="43">
        <v>2000</v>
      </c>
      <c r="B137" s="71">
        <v>142137</v>
      </c>
      <c r="C137" s="72">
        <v>40.447596333115229</v>
      </c>
      <c r="D137" s="72">
        <v>16.086592512857315</v>
      </c>
      <c r="E137" s="72">
        <v>5.0352828609018063</v>
      </c>
      <c r="F137" s="72">
        <v>5.7458649049860346</v>
      </c>
      <c r="G137" s="72">
        <v>8.5811576155399383</v>
      </c>
      <c r="H137" s="46">
        <v>75.896494227400325</v>
      </c>
      <c r="I137" s="74">
        <v>107877</v>
      </c>
      <c r="J137" s="21">
        <v>53.29310232950489</v>
      </c>
      <c r="K137" s="89"/>
    </row>
    <row r="138" spans="1:11" ht="12.75" customHeight="1">
      <c r="A138" s="48">
        <v>2005</v>
      </c>
      <c r="B138" s="75">
        <v>151052</v>
      </c>
      <c r="C138" s="57">
        <v>44.213913089532078</v>
      </c>
      <c r="D138" s="57">
        <v>17.15435743982205</v>
      </c>
      <c r="E138" s="57">
        <v>4.2005402113179571</v>
      </c>
      <c r="F138" s="57">
        <v>4.2680666260625477</v>
      </c>
      <c r="G138" s="57">
        <v>9.6609114741943163</v>
      </c>
      <c r="H138" s="57">
        <v>79.497788840928948</v>
      </c>
      <c r="I138" s="77">
        <v>120083</v>
      </c>
      <c r="J138" s="106">
        <v>55.616531898770013</v>
      </c>
      <c r="K138" s="89"/>
    </row>
    <row r="139" spans="1:11" ht="12.75" customHeight="1">
      <c r="A139" s="43">
        <v>2010</v>
      </c>
      <c r="B139" s="71">
        <v>173985</v>
      </c>
      <c r="C139" s="72">
        <v>48.134034543207747</v>
      </c>
      <c r="D139" s="72">
        <v>21.42713452309107</v>
      </c>
      <c r="E139" s="72">
        <v>4.6199385004454401</v>
      </c>
      <c r="F139" s="72">
        <v>4.2371468804782024</v>
      </c>
      <c r="G139" s="72">
        <v>8.4214156392792479</v>
      </c>
      <c r="H139" s="73">
        <v>86.839670086501712</v>
      </c>
      <c r="I139" s="74">
        <v>151088</v>
      </c>
      <c r="J139" s="21">
        <v>55.428624377846027</v>
      </c>
      <c r="K139" s="89"/>
    </row>
    <row r="140" spans="1:11" ht="12.75" customHeight="1">
      <c r="A140" s="48">
        <v>2011</v>
      </c>
      <c r="B140" s="75">
        <v>197917</v>
      </c>
      <c r="C140" s="57">
        <v>49.221643416179511</v>
      </c>
      <c r="D140" s="57">
        <v>21.729816033994048</v>
      </c>
      <c r="E140" s="57">
        <v>4.7267288812987269</v>
      </c>
      <c r="F140" s="57">
        <v>4.1098036045412973</v>
      </c>
      <c r="G140" s="57">
        <v>7.9553550225599619</v>
      </c>
      <c r="H140" s="76">
        <v>87.743346958573539</v>
      </c>
      <c r="I140" s="77">
        <v>173659</v>
      </c>
      <c r="J140" s="106">
        <v>56.097294122389286</v>
      </c>
      <c r="K140" s="89"/>
    </row>
    <row r="141" spans="1:11" ht="12.75" customHeight="1">
      <c r="A141" s="43">
        <v>2012</v>
      </c>
      <c r="B141" s="71">
        <v>194220</v>
      </c>
      <c r="C141" s="72">
        <v>46.032334466069408</v>
      </c>
      <c r="D141" s="72">
        <v>24.236432911131704</v>
      </c>
      <c r="E141" s="72">
        <v>5.5524662753578413</v>
      </c>
      <c r="F141" s="72">
        <v>4.163834826485429</v>
      </c>
      <c r="G141" s="72">
        <v>7.9224590670373809</v>
      </c>
      <c r="H141" s="72">
        <v>87.907527546081766</v>
      </c>
      <c r="I141" s="74">
        <v>170734</v>
      </c>
      <c r="J141" s="21">
        <v>52.364496819614139</v>
      </c>
      <c r="K141" s="89"/>
    </row>
    <row r="142" spans="1:11" ht="12.75" customHeight="1">
      <c r="A142" s="48">
        <v>2013</v>
      </c>
      <c r="B142" s="52">
        <v>202106</v>
      </c>
      <c r="C142" s="51">
        <v>43.516273638585695</v>
      </c>
      <c r="D142" s="51">
        <v>25.898785785676825</v>
      </c>
      <c r="E142" s="51">
        <v>5.6470367035120184</v>
      </c>
      <c r="F142" s="51">
        <v>4.2170940001781245</v>
      </c>
      <c r="G142" s="51">
        <v>8.1383036624345628</v>
      </c>
      <c r="H142" s="51">
        <v>87.417493790387226</v>
      </c>
      <c r="I142" s="52">
        <v>176676</v>
      </c>
      <c r="J142" s="106">
        <v>49.779822952749662</v>
      </c>
    </row>
    <row r="143" spans="1:11" ht="12.75" customHeight="1">
      <c r="A143" s="43">
        <v>2014</v>
      </c>
      <c r="B143" s="47">
        <v>181424</v>
      </c>
      <c r="C143" s="46">
        <v>41.754674133521476</v>
      </c>
      <c r="D143" s="46">
        <v>27.302341476320663</v>
      </c>
      <c r="E143" s="46">
        <v>5.9297557103801042</v>
      </c>
      <c r="F143" s="46">
        <v>4.1069538760031747</v>
      </c>
      <c r="G143" s="46">
        <v>7.8622453479142775</v>
      </c>
      <c r="H143" s="46">
        <v>86.955970544139689</v>
      </c>
      <c r="I143" s="47">
        <v>157759</v>
      </c>
      <c r="J143" s="21">
        <v>48.018179628420569</v>
      </c>
    </row>
    <row r="144" spans="1:11" ht="12.75" customHeight="1">
      <c r="A144" s="48">
        <v>2015</v>
      </c>
      <c r="B144" s="52">
        <v>185921</v>
      </c>
      <c r="C144" s="51">
        <v>41.635963661985464</v>
      </c>
      <c r="D144" s="51">
        <v>27.618181915975065</v>
      </c>
      <c r="E144" s="51">
        <v>6.2349062236111035</v>
      </c>
      <c r="F144" s="51">
        <v>4.06570532645586</v>
      </c>
      <c r="G144" s="53">
        <v>7.3966899919858431</v>
      </c>
      <c r="H144" s="51">
        <v>86.951447120013341</v>
      </c>
      <c r="I144" s="52">
        <v>161661</v>
      </c>
      <c r="J144" s="106">
        <v>47.884152640401823</v>
      </c>
    </row>
    <row r="145" spans="1:11" ht="12.75" customHeight="1">
      <c r="A145" s="43">
        <v>2016</v>
      </c>
      <c r="B145" s="47">
        <v>193105</v>
      </c>
      <c r="C145" s="46">
        <v>41.12115170503094</v>
      </c>
      <c r="D145" s="46">
        <v>27.947489707671991</v>
      </c>
      <c r="E145" s="46">
        <v>6.3519846715517474</v>
      </c>
      <c r="F145" s="55">
        <v>4.17803785505295</v>
      </c>
      <c r="G145" s="55">
        <v>6.4560731208409941</v>
      </c>
      <c r="H145" s="46">
        <v>86.054737060148625</v>
      </c>
      <c r="I145" s="47">
        <v>166176</v>
      </c>
      <c r="J145" s="21">
        <v>47.784878682842283</v>
      </c>
    </row>
    <row r="146" spans="1:11" ht="12.75" customHeight="1">
      <c r="A146" s="48">
        <v>2017</v>
      </c>
      <c r="B146" s="52">
        <v>188195</v>
      </c>
      <c r="C146" s="51">
        <v>41.231701161029783</v>
      </c>
      <c r="D146" s="57">
        <v>28.279709875395202</v>
      </c>
      <c r="E146" s="83">
        <v>6.2732803740800769</v>
      </c>
      <c r="F146" s="83">
        <v>4.1765190361061668</v>
      </c>
      <c r="G146" s="83">
        <v>4.848162809851484</v>
      </c>
      <c r="H146" s="51">
        <v>84.80937325646272</v>
      </c>
      <c r="I146" s="52">
        <v>159607</v>
      </c>
      <c r="J146" s="106">
        <v>48.616915298201199</v>
      </c>
    </row>
    <row r="147" spans="1:11" ht="12.75" customHeight="1">
      <c r="A147" s="43">
        <v>2018</v>
      </c>
      <c r="B147" s="47">
        <v>185629</v>
      </c>
      <c r="C147" s="46">
        <v>41.860916128406664</v>
      </c>
      <c r="D147" s="55">
        <v>28.542415247617559</v>
      </c>
      <c r="E147" s="55">
        <v>6.2964299759197111</v>
      </c>
      <c r="F147" s="55">
        <v>3.7849689434301754</v>
      </c>
      <c r="G147" s="55">
        <v>2.7867412958104607</v>
      </c>
      <c r="H147" s="46">
        <v>83.271471591184564</v>
      </c>
      <c r="I147" s="47">
        <v>154576</v>
      </c>
      <c r="J147" s="21">
        <v>50.27041714108271</v>
      </c>
    </row>
    <row r="148" spans="1:11" ht="12.75" customHeight="1">
      <c r="A148" s="48">
        <v>2019</v>
      </c>
      <c r="B148" s="52">
        <v>182679</v>
      </c>
      <c r="C148" s="51">
        <v>42.376518373759438</v>
      </c>
      <c r="D148" s="57">
        <v>29.306050503889335</v>
      </c>
      <c r="E148" s="83">
        <v>5.4828414869798943</v>
      </c>
      <c r="F148" s="83">
        <v>3.5220249727664377</v>
      </c>
      <c r="G148" s="60" t="s">
        <v>13</v>
      </c>
      <c r="H148" s="51">
        <v>80.687435337395101</v>
      </c>
      <c r="I148" s="52">
        <v>147399</v>
      </c>
      <c r="J148" s="106">
        <v>52.519352234411365</v>
      </c>
    </row>
    <row r="149" spans="1:11" ht="12.75" customHeight="1">
      <c r="A149" s="43">
        <v>2020</v>
      </c>
      <c r="B149" s="47">
        <v>164868</v>
      </c>
      <c r="C149" s="46">
        <v>48.819055244195361</v>
      </c>
      <c r="D149" s="55">
        <v>24.300046097484049</v>
      </c>
      <c r="E149" s="55">
        <v>5.1999175097653882</v>
      </c>
      <c r="F149" s="55" t="s">
        <v>13</v>
      </c>
      <c r="G149" s="55" t="s">
        <v>13</v>
      </c>
      <c r="H149" s="46">
        <v>78.319018851444781</v>
      </c>
      <c r="I149" s="47">
        <v>129123</v>
      </c>
      <c r="J149" s="21">
        <v>62.333588903603555</v>
      </c>
    </row>
    <row r="150" spans="1:11" ht="12.75" customHeight="1">
      <c r="A150" s="61">
        <v>2021</v>
      </c>
      <c r="B150" s="62">
        <v>173532</v>
      </c>
      <c r="C150" s="63">
        <v>45.931009842565061</v>
      </c>
      <c r="D150" s="64">
        <v>26.459096881266859</v>
      </c>
      <c r="E150" s="60" t="s">
        <v>13</v>
      </c>
      <c r="F150" s="60" t="s">
        <v>13</v>
      </c>
      <c r="G150" s="60" t="s">
        <v>13</v>
      </c>
      <c r="H150" s="63">
        <v>72.39010672383192</v>
      </c>
      <c r="I150" s="65">
        <v>125620</v>
      </c>
      <c r="J150" s="106">
        <v>63.449291514090113</v>
      </c>
    </row>
    <row r="151" spans="1:11" ht="12.75" customHeight="1">
      <c r="A151" s="43">
        <v>2022</v>
      </c>
      <c r="B151" s="56">
        <v>171258</v>
      </c>
      <c r="C151" s="59">
        <v>44.626820352917818</v>
      </c>
      <c r="D151" s="46" t="s">
        <v>13</v>
      </c>
      <c r="E151" s="55" t="s">
        <v>13</v>
      </c>
      <c r="F151" s="55" t="s">
        <v>13</v>
      </c>
      <c r="G151" s="55" t="s">
        <v>13</v>
      </c>
      <c r="H151" s="46">
        <v>44.626820352917818</v>
      </c>
      <c r="I151" s="47">
        <v>76427</v>
      </c>
      <c r="J151" s="21">
        <v>100</v>
      </c>
    </row>
    <row r="152" spans="1:11" ht="12.75" customHeight="1">
      <c r="A152" s="218" t="s">
        <v>78</v>
      </c>
      <c r="B152" s="218"/>
      <c r="C152" s="218"/>
      <c r="D152" s="218"/>
      <c r="E152" s="218"/>
      <c r="F152" s="218"/>
      <c r="G152" s="218"/>
      <c r="H152" s="218"/>
      <c r="I152" s="218"/>
      <c r="J152" s="218"/>
    </row>
    <row r="153" spans="1:11" ht="12.75" customHeight="1">
      <c r="A153" s="43">
        <v>1990</v>
      </c>
      <c r="B153" s="71">
        <v>46600</v>
      </c>
      <c r="C153" s="72">
        <v>31.950643776824034</v>
      </c>
      <c r="D153" s="72">
        <v>20.650214592274679</v>
      </c>
      <c r="E153" s="72">
        <v>3.7467811158798283</v>
      </c>
      <c r="F153" s="72">
        <v>3.7467811158798283</v>
      </c>
      <c r="G153" s="72">
        <v>7.8927038626609436</v>
      </c>
      <c r="H153" s="73">
        <v>67.987124463519308</v>
      </c>
      <c r="I153" s="74">
        <v>31682</v>
      </c>
      <c r="J153" s="21">
        <v>46.995139195757844</v>
      </c>
    </row>
    <row r="154" spans="1:11" ht="12.75" customHeight="1">
      <c r="A154" s="48">
        <v>1995</v>
      </c>
      <c r="B154" s="85">
        <v>41276</v>
      </c>
      <c r="C154" s="57">
        <v>24.92247310785929</v>
      </c>
      <c r="D154" s="57">
        <v>18.318150983622445</v>
      </c>
      <c r="E154" s="57">
        <v>6.146428917530768</v>
      </c>
      <c r="F154" s="57">
        <v>3.36515166198275</v>
      </c>
      <c r="G154" s="57">
        <v>9.8216881480763636</v>
      </c>
      <c r="H154" s="76">
        <v>62.573892819071617</v>
      </c>
      <c r="I154" s="77">
        <v>25828</v>
      </c>
      <c r="J154" s="106">
        <v>39.828867895307418</v>
      </c>
    </row>
    <row r="155" spans="1:11" ht="12.75" customHeight="1">
      <c r="A155" s="43">
        <v>2000</v>
      </c>
      <c r="B155" s="71">
        <v>45620</v>
      </c>
      <c r="C155" s="72">
        <v>22.398071021481805</v>
      </c>
      <c r="D155" s="72">
        <v>18.776852257781677</v>
      </c>
      <c r="E155" s="72">
        <v>5.6685664182376154</v>
      </c>
      <c r="F155" s="72">
        <v>3.6365629110039452</v>
      </c>
      <c r="G155" s="72">
        <v>9.9539675580885572</v>
      </c>
      <c r="H155" s="46">
        <v>60.434020166593591</v>
      </c>
      <c r="I155" s="74">
        <v>27570</v>
      </c>
      <c r="J155" s="21">
        <v>37.062023939064204</v>
      </c>
      <c r="K155" s="89"/>
    </row>
    <row r="156" spans="1:11" ht="12.75" customHeight="1">
      <c r="A156" s="48">
        <v>2005</v>
      </c>
      <c r="B156" s="75">
        <v>70038</v>
      </c>
      <c r="C156" s="57">
        <v>28.066192638282079</v>
      </c>
      <c r="D156" s="57">
        <v>12.748793512093433</v>
      </c>
      <c r="E156" s="57">
        <v>3.8836060424341077</v>
      </c>
      <c r="F156" s="57">
        <v>3.2525200605385649</v>
      </c>
      <c r="G156" s="57">
        <v>9.0322396413375596</v>
      </c>
      <c r="H156" s="57">
        <v>56.98335189468574</v>
      </c>
      <c r="I156" s="77">
        <v>39910</v>
      </c>
      <c r="J156" s="106">
        <v>49.253319969932356</v>
      </c>
      <c r="K156" s="89"/>
    </row>
    <row r="157" spans="1:11" ht="12.75" customHeight="1">
      <c r="A157" s="43">
        <v>2010</v>
      </c>
      <c r="B157" s="71">
        <v>74336</v>
      </c>
      <c r="C157" s="72">
        <v>31.888990529487732</v>
      </c>
      <c r="D157" s="72">
        <v>14.540733964700816</v>
      </c>
      <c r="E157" s="72">
        <v>3.7895501506672402</v>
      </c>
      <c r="F157" s="72">
        <v>3.0927141627206201</v>
      </c>
      <c r="G157" s="72">
        <v>6.954907447266466</v>
      </c>
      <c r="H157" s="73">
        <v>60.266896254842869</v>
      </c>
      <c r="I157" s="74">
        <v>44800</v>
      </c>
      <c r="J157" s="21">
        <v>52.912946428571438</v>
      </c>
      <c r="K157" s="89"/>
    </row>
    <row r="158" spans="1:11" ht="12.75" customHeight="1">
      <c r="A158" s="48">
        <v>2011</v>
      </c>
      <c r="B158" s="75">
        <v>77239</v>
      </c>
      <c r="C158" s="57">
        <v>35.210191742513494</v>
      </c>
      <c r="D158" s="57">
        <v>10.239645774802884</v>
      </c>
      <c r="E158" s="57">
        <v>3.4322039384248888</v>
      </c>
      <c r="F158" s="57">
        <v>3.3519336086691958</v>
      </c>
      <c r="G158" s="57">
        <v>6.3387666852237858</v>
      </c>
      <c r="H158" s="76">
        <v>58.572741749634247</v>
      </c>
      <c r="I158" s="77">
        <v>45241</v>
      </c>
      <c r="J158" s="106">
        <v>60.113613757432418</v>
      </c>
      <c r="K158" s="89"/>
    </row>
    <row r="159" spans="1:11" ht="12.75" customHeight="1">
      <c r="A159" s="43">
        <v>2012</v>
      </c>
      <c r="B159" s="71">
        <v>76298</v>
      </c>
      <c r="C159" s="72">
        <v>35.927547248944926</v>
      </c>
      <c r="D159" s="72">
        <v>10.494377310021234</v>
      </c>
      <c r="E159" s="72">
        <v>3.4653595113895515</v>
      </c>
      <c r="F159" s="72">
        <v>3.1009987155626622</v>
      </c>
      <c r="G159" s="72">
        <v>6.1036986552727459</v>
      </c>
      <c r="H159" s="72">
        <v>59.091981441191123</v>
      </c>
      <c r="I159" s="74">
        <v>45086</v>
      </c>
      <c r="J159" s="21">
        <v>60.79936122077806</v>
      </c>
      <c r="K159" s="89"/>
    </row>
    <row r="160" spans="1:11" ht="12.75" customHeight="1">
      <c r="A160" s="48">
        <v>2013</v>
      </c>
      <c r="B160" s="52">
        <v>56308</v>
      </c>
      <c r="C160" s="51">
        <v>46.40903601619663</v>
      </c>
      <c r="D160" s="51">
        <v>14.35675214889536</v>
      </c>
      <c r="E160" s="51">
        <v>4.5357675641116719</v>
      </c>
      <c r="F160" s="51">
        <v>4.0775733465937343</v>
      </c>
      <c r="G160" s="51">
        <v>7.4252326490019183</v>
      </c>
      <c r="H160" s="51">
        <v>76.804361724799321</v>
      </c>
      <c r="I160" s="52">
        <v>43247</v>
      </c>
      <c r="J160" s="106">
        <v>60.425000578074773</v>
      </c>
    </row>
    <row r="161" spans="1:11" ht="12.75" customHeight="1">
      <c r="A161" s="43">
        <v>2014</v>
      </c>
      <c r="B161" s="47">
        <v>54472</v>
      </c>
      <c r="C161" s="46">
        <v>46.102584814216478</v>
      </c>
      <c r="D161" s="46">
        <v>14.770891467175797</v>
      </c>
      <c r="E161" s="46">
        <v>4.8795711558231751</v>
      </c>
      <c r="F161" s="46">
        <v>4.4261271846086059</v>
      </c>
      <c r="G161" s="46">
        <v>7.3891173446908498</v>
      </c>
      <c r="H161" s="46">
        <v>77.568291966514906</v>
      </c>
      <c r="I161" s="47">
        <v>42253</v>
      </c>
      <c r="J161" s="21">
        <v>59.434833029607368</v>
      </c>
    </row>
    <row r="162" spans="1:11" ht="12.75" customHeight="1">
      <c r="A162" s="48">
        <v>2015</v>
      </c>
      <c r="B162" s="52">
        <v>54436</v>
      </c>
      <c r="C162" s="51">
        <v>44.428319494452204</v>
      </c>
      <c r="D162" s="51">
        <v>14.650231464472041</v>
      </c>
      <c r="E162" s="51">
        <v>4.8093173635094422</v>
      </c>
      <c r="F162" s="51">
        <v>4.2306561834080387</v>
      </c>
      <c r="G162" s="53">
        <v>6.9071937688294502</v>
      </c>
      <c r="H162" s="51">
        <v>75.025718274671178</v>
      </c>
      <c r="I162" s="52">
        <v>40841</v>
      </c>
      <c r="J162" s="106">
        <v>59.217453049631494</v>
      </c>
    </row>
    <row r="163" spans="1:11" ht="12.75" customHeight="1">
      <c r="A163" s="43">
        <v>2016</v>
      </c>
      <c r="B163" s="47">
        <v>52483</v>
      </c>
      <c r="C163" s="46">
        <v>43.080616580607057</v>
      </c>
      <c r="D163" s="46">
        <v>14.919116666349103</v>
      </c>
      <c r="E163" s="46">
        <v>4.9139721433607075</v>
      </c>
      <c r="F163" s="55">
        <v>4.515747956481146</v>
      </c>
      <c r="G163" s="55">
        <v>6.070537126307566</v>
      </c>
      <c r="H163" s="46">
        <v>73.499990473105584</v>
      </c>
      <c r="I163" s="47">
        <v>38575</v>
      </c>
      <c r="J163" s="21">
        <v>58.61309138042774</v>
      </c>
    </row>
    <row r="164" spans="1:11" ht="12.75" customHeight="1">
      <c r="A164" s="48">
        <v>2017</v>
      </c>
      <c r="B164" s="52">
        <v>49440</v>
      </c>
      <c r="C164" s="51">
        <v>41.573624595469255</v>
      </c>
      <c r="D164" s="57">
        <v>14.342637540453074</v>
      </c>
      <c r="E164" s="83">
        <v>4.9555016181229776</v>
      </c>
      <c r="F164" s="83">
        <v>4.540857605177993</v>
      </c>
      <c r="G164" s="83">
        <v>4.8240291262135919</v>
      </c>
      <c r="H164" s="51">
        <v>70.236650485436897</v>
      </c>
      <c r="I164" s="52">
        <v>34725</v>
      </c>
      <c r="J164" s="106">
        <v>59.190784737221016</v>
      </c>
    </row>
    <row r="165" spans="1:11" ht="12.75" customHeight="1">
      <c r="A165" s="43">
        <v>2018</v>
      </c>
      <c r="B165" s="47">
        <v>48424</v>
      </c>
      <c r="C165" s="46">
        <v>40.128861721460432</v>
      </c>
      <c r="D165" s="55">
        <v>14.459772013877418</v>
      </c>
      <c r="E165" s="55">
        <v>5.1049066578556088</v>
      </c>
      <c r="F165" s="55">
        <v>4.4131009416818108</v>
      </c>
      <c r="G165" s="55">
        <v>2.6825541054022799</v>
      </c>
      <c r="H165" s="46">
        <v>66.789195440277553</v>
      </c>
      <c r="I165" s="47">
        <v>32342</v>
      </c>
      <c r="J165" s="21">
        <v>60.082864386865374</v>
      </c>
    </row>
    <row r="166" spans="1:11" ht="12.75" customHeight="1">
      <c r="A166" s="48">
        <v>2019</v>
      </c>
      <c r="B166" s="52">
        <v>46527</v>
      </c>
      <c r="C166" s="51">
        <v>37.571732542394734</v>
      </c>
      <c r="D166" s="57">
        <v>14.26053689255701</v>
      </c>
      <c r="E166" s="83">
        <v>4.638167085778151</v>
      </c>
      <c r="F166" s="83">
        <v>3.9761858705697768</v>
      </c>
      <c r="G166" s="60" t="s">
        <v>13</v>
      </c>
      <c r="H166" s="51">
        <v>60.446622391299677</v>
      </c>
      <c r="I166" s="52">
        <v>28124</v>
      </c>
      <c r="J166" s="106">
        <v>62.156876688948934</v>
      </c>
    </row>
    <row r="167" spans="1:11" ht="12.75" customHeight="1">
      <c r="A167" s="43">
        <v>2020</v>
      </c>
      <c r="B167" s="47">
        <v>41760</v>
      </c>
      <c r="C167" s="46">
        <v>41.22126436781609</v>
      </c>
      <c r="D167" s="55">
        <v>14.281609195402298</v>
      </c>
      <c r="E167" s="55">
        <v>4.6527777777777777</v>
      </c>
      <c r="F167" s="55" t="s">
        <v>13</v>
      </c>
      <c r="G167" s="55" t="s">
        <v>13</v>
      </c>
      <c r="H167" s="46">
        <v>60.155651340996165</v>
      </c>
      <c r="I167" s="47">
        <v>25121</v>
      </c>
      <c r="J167" s="21">
        <v>68.524342183830271</v>
      </c>
    </row>
    <row r="168" spans="1:11" ht="12.75" customHeight="1">
      <c r="A168" s="61">
        <v>2021</v>
      </c>
      <c r="B168" s="62">
        <v>40323</v>
      </c>
      <c r="C168" s="63">
        <v>39.82590581057957</v>
      </c>
      <c r="D168" s="64">
        <v>14.998884011606279</v>
      </c>
      <c r="E168" s="60" t="s">
        <v>13</v>
      </c>
      <c r="F168" s="60" t="s">
        <v>13</v>
      </c>
      <c r="G168" s="60" t="s">
        <v>13</v>
      </c>
      <c r="H168" s="63">
        <v>54.824789822185849</v>
      </c>
      <c r="I168" s="65">
        <v>22107</v>
      </c>
      <c r="J168" s="106">
        <v>72.642149545392869</v>
      </c>
    </row>
    <row r="169" spans="1:11" ht="12.75" customHeight="1">
      <c r="A169" s="43">
        <v>2022</v>
      </c>
      <c r="B169" s="56">
        <v>39173</v>
      </c>
      <c r="C169" s="59">
        <v>38.628647282567073</v>
      </c>
      <c r="D169" s="46" t="s">
        <v>13</v>
      </c>
      <c r="E169" s="55" t="s">
        <v>13</v>
      </c>
      <c r="F169" s="55" t="s">
        <v>13</v>
      </c>
      <c r="G169" s="55" t="s">
        <v>13</v>
      </c>
      <c r="H169" s="46">
        <v>38.628647282567073</v>
      </c>
      <c r="I169" s="47">
        <v>15132</v>
      </c>
      <c r="J169" s="244">
        <v>100</v>
      </c>
    </row>
    <row r="170" spans="1:11" ht="12.75" customHeight="1">
      <c r="A170" s="218" t="s">
        <v>79</v>
      </c>
      <c r="B170" s="218"/>
      <c r="C170" s="218"/>
      <c r="D170" s="218"/>
      <c r="E170" s="218"/>
      <c r="F170" s="218"/>
      <c r="G170" s="218"/>
      <c r="H170" s="218"/>
      <c r="I170" s="218"/>
      <c r="J170" s="218"/>
    </row>
    <row r="171" spans="1:11" ht="12.75" customHeight="1">
      <c r="A171" s="43">
        <v>1990</v>
      </c>
      <c r="B171" s="71">
        <v>28332</v>
      </c>
      <c r="C171" s="72">
        <v>16.920796272765777</v>
      </c>
      <c r="D171" s="72">
        <v>5.6826203586051109</v>
      </c>
      <c r="E171" s="72">
        <v>1.6800790625441198</v>
      </c>
      <c r="F171" s="72">
        <v>2.6048284625158833</v>
      </c>
      <c r="G171" s="72">
        <v>8.2168572638712405</v>
      </c>
      <c r="H171" s="73">
        <v>35.105181420302131</v>
      </c>
      <c r="I171" s="74">
        <v>9946</v>
      </c>
      <c r="J171" s="21">
        <v>48.200281520209131</v>
      </c>
    </row>
    <row r="172" spans="1:11" ht="12.75" customHeight="1">
      <c r="A172" s="48">
        <v>1995</v>
      </c>
      <c r="B172" s="85">
        <v>31593</v>
      </c>
      <c r="C172" s="57">
        <v>16.750546007026873</v>
      </c>
      <c r="D172" s="57">
        <v>5.8588927927072456</v>
      </c>
      <c r="E172" s="57">
        <v>3.234893805589846</v>
      </c>
      <c r="F172" s="57">
        <v>2.7474440540626088</v>
      </c>
      <c r="G172" s="57">
        <v>7.9859462539170076</v>
      </c>
      <c r="H172" s="76">
        <v>36.577722913303582</v>
      </c>
      <c r="I172" s="77">
        <v>11556</v>
      </c>
      <c r="J172" s="106">
        <v>45.794392523364486</v>
      </c>
    </row>
    <row r="173" spans="1:11" ht="12.75" customHeight="1">
      <c r="A173" s="43">
        <v>2000</v>
      </c>
      <c r="B173" s="71">
        <v>44240</v>
      </c>
      <c r="C173" s="72">
        <v>14.430379746835442</v>
      </c>
      <c r="D173" s="72">
        <v>5.8001808318264017</v>
      </c>
      <c r="E173" s="72">
        <v>2.7961121157323685</v>
      </c>
      <c r="F173" s="72">
        <v>2.8096745027124772</v>
      </c>
      <c r="G173" s="72">
        <v>7.843580470162749</v>
      </c>
      <c r="H173" s="46">
        <v>33.679927667269439</v>
      </c>
      <c r="I173" s="74">
        <v>14900</v>
      </c>
      <c r="J173" s="21">
        <v>42.845637583892618</v>
      </c>
      <c r="K173" s="89"/>
    </row>
    <row r="174" spans="1:11" ht="12.75" customHeight="1">
      <c r="A174" s="48">
        <v>2005</v>
      </c>
      <c r="B174" s="75">
        <v>58672</v>
      </c>
      <c r="C174" s="57">
        <v>15.641191709844559</v>
      </c>
      <c r="D174" s="57">
        <v>6.1767112080719935</v>
      </c>
      <c r="E174" s="57">
        <v>2.3605808562857922</v>
      </c>
      <c r="F174" s="57">
        <v>2.8326970275429506</v>
      </c>
      <c r="G174" s="57">
        <v>8.1606217616580317</v>
      </c>
      <c r="H174" s="57">
        <v>35.171802563403325</v>
      </c>
      <c r="I174" s="77">
        <v>20636</v>
      </c>
      <c r="J174" s="106">
        <v>44.470827679782907</v>
      </c>
      <c r="K174" s="89"/>
    </row>
    <row r="175" spans="1:11" ht="12.75" customHeight="1">
      <c r="A175" s="43">
        <v>2010</v>
      </c>
      <c r="B175" s="71">
        <v>68297</v>
      </c>
      <c r="C175" s="72">
        <v>17.747485248253948</v>
      </c>
      <c r="D175" s="72">
        <v>7.9476404527285247</v>
      </c>
      <c r="E175" s="72">
        <v>2.8829963248751778</v>
      </c>
      <c r="F175" s="72">
        <v>2.8039298944316733</v>
      </c>
      <c r="G175" s="72">
        <v>6.8480313923012721</v>
      </c>
      <c r="H175" s="73">
        <v>38.230083312590594</v>
      </c>
      <c r="I175" s="74">
        <v>26110</v>
      </c>
      <c r="J175" s="21">
        <v>46.422826503255457</v>
      </c>
      <c r="K175" s="89"/>
    </row>
    <row r="176" spans="1:11" ht="12.75" customHeight="1">
      <c r="A176" s="48">
        <v>2011</v>
      </c>
      <c r="B176" s="75">
        <v>69342</v>
      </c>
      <c r="C176" s="57">
        <v>17.288223587436185</v>
      </c>
      <c r="D176" s="57">
        <v>8.3066539759453146</v>
      </c>
      <c r="E176" s="57">
        <v>2.8251276282772344</v>
      </c>
      <c r="F176" s="57">
        <v>2.7530212569582648</v>
      </c>
      <c r="G176" s="57">
        <v>6.4636151250324474</v>
      </c>
      <c r="H176" s="76">
        <v>37.636641573649449</v>
      </c>
      <c r="I176" s="77">
        <v>26098</v>
      </c>
      <c r="J176" s="106">
        <v>45.934554371982522</v>
      </c>
      <c r="K176" s="89"/>
    </row>
    <row r="177" spans="1:11" ht="12.75" customHeight="1">
      <c r="A177" s="43">
        <v>2012</v>
      </c>
      <c r="B177" s="71">
        <v>68101</v>
      </c>
      <c r="C177" s="72">
        <v>18.516615027679475</v>
      </c>
      <c r="D177" s="72">
        <v>8.9014845596980958</v>
      </c>
      <c r="E177" s="72">
        <v>3.2275590666803717</v>
      </c>
      <c r="F177" s="72">
        <v>2.6783747668903541</v>
      </c>
      <c r="G177" s="72">
        <v>6.6709739945081576</v>
      </c>
      <c r="H177" s="72">
        <v>39.995007415456449</v>
      </c>
      <c r="I177" s="74">
        <v>27237</v>
      </c>
      <c r="J177" s="21">
        <v>46.297316150824244</v>
      </c>
      <c r="K177" s="89"/>
    </row>
    <row r="178" spans="1:11" ht="12.75" customHeight="1">
      <c r="A178" s="48">
        <v>2013</v>
      </c>
      <c r="B178" s="52">
        <v>48900</v>
      </c>
      <c r="C178" s="51">
        <v>25.310838445807772</v>
      </c>
      <c r="D178" s="51">
        <v>12.791411042944786</v>
      </c>
      <c r="E178" s="51">
        <v>4.4028629856850712</v>
      </c>
      <c r="F178" s="51">
        <v>3.8200408997955009</v>
      </c>
      <c r="G178" s="51">
        <v>8.9550102249488752</v>
      </c>
      <c r="H178" s="51">
        <v>55.280163599182011</v>
      </c>
      <c r="I178" s="52">
        <v>27032</v>
      </c>
      <c r="J178" s="106">
        <v>45.786475288546903</v>
      </c>
    </row>
    <row r="179" spans="1:11" ht="12.75" customHeight="1">
      <c r="A179" s="43">
        <v>2014</v>
      </c>
      <c r="B179" s="47">
        <v>47711</v>
      </c>
      <c r="C179" s="46">
        <v>25.744587202112722</v>
      </c>
      <c r="D179" s="46">
        <v>13.047305652784475</v>
      </c>
      <c r="E179" s="46">
        <v>4.8123074343442811</v>
      </c>
      <c r="F179" s="46">
        <v>4.1353147073002035</v>
      </c>
      <c r="G179" s="46">
        <v>8.4655530171239342</v>
      </c>
      <c r="H179" s="46">
        <v>56.205068013665617</v>
      </c>
      <c r="I179" s="47">
        <v>26816</v>
      </c>
      <c r="J179" s="21">
        <v>45.804743436754173</v>
      </c>
    </row>
    <row r="180" spans="1:11" ht="12.75" customHeight="1">
      <c r="A180" s="48">
        <v>2015</v>
      </c>
      <c r="B180" s="52">
        <v>48706</v>
      </c>
      <c r="C180" s="51">
        <v>25.499938405945876</v>
      </c>
      <c r="D180" s="51">
        <v>13.415184987475875</v>
      </c>
      <c r="E180" s="51">
        <v>4.9829589783599557</v>
      </c>
      <c r="F180" s="51">
        <v>4.2746273559725703</v>
      </c>
      <c r="G180" s="53">
        <v>7.7526382786515011</v>
      </c>
      <c r="H180" s="51">
        <v>55.925348006405784</v>
      </c>
      <c r="I180" s="52">
        <v>27239</v>
      </c>
      <c r="J180" s="106">
        <v>45.59638753258195</v>
      </c>
    </row>
    <row r="181" spans="1:11" ht="12.75" customHeight="1">
      <c r="A181" s="43">
        <v>2016</v>
      </c>
      <c r="B181" s="47">
        <v>47212</v>
      </c>
      <c r="C181" s="46">
        <v>25.783699059561126</v>
      </c>
      <c r="D181" s="46">
        <v>13.973142421418283</v>
      </c>
      <c r="E181" s="46">
        <v>5.1025163094128612</v>
      </c>
      <c r="F181" s="55">
        <v>4.3357620943827841</v>
      </c>
      <c r="G181" s="55">
        <v>6.7694653901550454</v>
      </c>
      <c r="H181" s="46">
        <v>55.964585274930101</v>
      </c>
      <c r="I181" s="47">
        <v>26422</v>
      </c>
      <c r="J181" s="21">
        <v>46.071455605177505</v>
      </c>
    </row>
    <row r="182" spans="1:11" ht="12.75" customHeight="1">
      <c r="A182" s="48">
        <v>2017</v>
      </c>
      <c r="B182" s="52">
        <v>46082</v>
      </c>
      <c r="C182" s="51">
        <v>25.372162666550928</v>
      </c>
      <c r="D182" s="57">
        <v>13.875265830476108</v>
      </c>
      <c r="E182" s="83">
        <v>5.0301636213706002</v>
      </c>
      <c r="F182" s="83">
        <v>4.3791502104943358</v>
      </c>
      <c r="G182" s="83">
        <v>5.1777266611692196</v>
      </c>
      <c r="H182" s="51">
        <v>53.83446899006119</v>
      </c>
      <c r="I182" s="52">
        <v>24808</v>
      </c>
      <c r="J182" s="106">
        <v>47.129958078039344</v>
      </c>
    </row>
    <row r="183" spans="1:11" ht="12.75" customHeight="1">
      <c r="A183" s="43">
        <v>2018</v>
      </c>
      <c r="B183" s="47">
        <v>45516</v>
      </c>
      <c r="C183" s="46">
        <v>26.087529659899815</v>
      </c>
      <c r="D183" s="55">
        <v>14.098339045610334</v>
      </c>
      <c r="E183" s="55">
        <v>5.3871166183320147</v>
      </c>
      <c r="F183" s="55">
        <v>4.4621671500131823</v>
      </c>
      <c r="G183" s="55">
        <v>2.8231830565076015</v>
      </c>
      <c r="H183" s="46">
        <v>52.858335530362957</v>
      </c>
      <c r="I183" s="47">
        <v>24059</v>
      </c>
      <c r="J183" s="21">
        <v>49.353672222453127</v>
      </c>
    </row>
    <row r="184" spans="1:11" ht="12.75" customHeight="1">
      <c r="A184" s="48">
        <v>2019</v>
      </c>
      <c r="B184" s="52">
        <v>44409</v>
      </c>
      <c r="C184" s="51">
        <v>24.472516832173657</v>
      </c>
      <c r="D184" s="57">
        <v>14.636672746515348</v>
      </c>
      <c r="E184" s="83">
        <v>4.9404400009007183</v>
      </c>
      <c r="F184" s="83">
        <v>3.7875205476367406</v>
      </c>
      <c r="G184" s="60" t="s">
        <v>13</v>
      </c>
      <c r="H184" s="51">
        <v>47.837150127226465</v>
      </c>
      <c r="I184" s="52">
        <v>21244</v>
      </c>
      <c r="J184" s="106">
        <v>51.157974016192796</v>
      </c>
    </row>
    <row r="185" spans="1:11" ht="12.75" customHeight="1">
      <c r="A185" s="43">
        <v>2020</v>
      </c>
      <c r="B185" s="47">
        <v>40575</v>
      </c>
      <c r="C185" s="46">
        <v>27.709180529882932</v>
      </c>
      <c r="D185" s="55">
        <v>13.892791127541591</v>
      </c>
      <c r="E185" s="55">
        <v>4.7147258163894019</v>
      </c>
      <c r="F185" s="55" t="s">
        <v>13</v>
      </c>
      <c r="G185" s="55" t="s">
        <v>13</v>
      </c>
      <c r="H185" s="46">
        <v>46.316697473813925</v>
      </c>
      <c r="I185" s="47">
        <v>18793</v>
      </c>
      <c r="J185" s="21">
        <v>59.825466929175754</v>
      </c>
    </row>
    <row r="186" spans="1:11" ht="12.75" customHeight="1">
      <c r="A186" s="61">
        <v>2021</v>
      </c>
      <c r="B186" s="62">
        <v>39686</v>
      </c>
      <c r="C186" s="63">
        <v>27.853651161618707</v>
      </c>
      <c r="D186" s="64">
        <v>15.441213526180517</v>
      </c>
      <c r="E186" s="60" t="s">
        <v>13</v>
      </c>
      <c r="F186" s="60" t="s">
        <v>13</v>
      </c>
      <c r="G186" s="60" t="s">
        <v>13</v>
      </c>
      <c r="H186" s="63">
        <v>43.294864687799226</v>
      </c>
      <c r="I186" s="65">
        <v>17182</v>
      </c>
      <c r="J186" s="106">
        <v>64.334768944243976</v>
      </c>
    </row>
    <row r="187" spans="1:11" ht="12.75" customHeight="1">
      <c r="A187" s="66">
        <v>2022</v>
      </c>
      <c r="B187" s="67">
        <v>38244</v>
      </c>
      <c r="C187" s="68">
        <v>28.611023951469512</v>
      </c>
      <c r="D187" s="46" t="s">
        <v>13</v>
      </c>
      <c r="E187" s="55" t="s">
        <v>13</v>
      </c>
      <c r="F187" s="55" t="s">
        <v>13</v>
      </c>
      <c r="G187" s="55" t="s">
        <v>13</v>
      </c>
      <c r="H187" s="69">
        <v>28.611023951469512</v>
      </c>
      <c r="I187" s="70">
        <v>10942</v>
      </c>
      <c r="J187" s="243">
        <v>100</v>
      </c>
    </row>
    <row r="188" spans="1:11" ht="51" customHeight="1">
      <c r="A188" s="219" t="s">
        <v>105</v>
      </c>
      <c r="B188" s="219"/>
      <c r="C188" s="219"/>
      <c r="D188" s="219"/>
      <c r="E188" s="219"/>
      <c r="F188" s="219"/>
      <c r="G188" s="219"/>
      <c r="H188" s="219"/>
      <c r="I188" s="219"/>
      <c r="J188" s="219"/>
    </row>
  </sheetData>
  <mergeCells count="18">
    <mergeCell ref="A1:C1"/>
    <mergeCell ref="A3:A5"/>
    <mergeCell ref="B3:B4"/>
    <mergeCell ref="C3:G3"/>
    <mergeCell ref="H3:I4"/>
    <mergeCell ref="A2:J2"/>
    <mergeCell ref="J3:J4"/>
    <mergeCell ref="C5:H5"/>
    <mergeCell ref="A6:J6"/>
    <mergeCell ref="A32:J32"/>
    <mergeCell ref="A54:J54"/>
    <mergeCell ref="A76:J76"/>
    <mergeCell ref="A96:J96"/>
    <mergeCell ref="A116:J116"/>
    <mergeCell ref="A134:J134"/>
    <mergeCell ref="A152:J152"/>
    <mergeCell ref="A170:J170"/>
    <mergeCell ref="A188:J188"/>
  </mergeCells>
  <hyperlinks>
    <hyperlink ref="A1" location="Inhalt!A1" display="Zurück zum Inhalt" xr:uid="{00000000-0004-0000-0300-000000000000}"/>
    <hyperlink ref="A1:C1" location="Inhalt!A11" display="Zurück zum Inhalt" xr:uid="{00000000-0004-0000-0300-000001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Inhalt</vt:lpstr>
      <vt:lpstr>Tab. F2-1web</vt:lpstr>
      <vt:lpstr>Tab. F2-2web</vt:lpstr>
      <vt:lpstr>Tab. F2-3web</vt:lpstr>
      <vt:lpstr>Tab. F2-4web</vt:lpstr>
      <vt:lpstr>'Tab. F2-1web'!Druckbereich</vt:lpstr>
      <vt:lpstr>'Tab. F2-2web'!Druckbereich</vt:lpstr>
      <vt:lpstr>'Tab. F2-3web'!Druckbereich</vt:lpstr>
      <vt:lpstr>'Tab. F2-4web'!Druckbereich</vt:lpstr>
    </vt:vector>
  </TitlesOfParts>
  <Company>HIS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 Christian</dc:creator>
  <cp:lastModifiedBy>Fischer, Magdalena</cp:lastModifiedBy>
  <dcterms:created xsi:type="dcterms:W3CDTF">2022-02-03T12:53:41Z</dcterms:created>
  <dcterms:modified xsi:type="dcterms:W3CDTF">2024-06-05T09:17:37Z</dcterms:modified>
</cp:coreProperties>
</file>